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RIS\GERIC_Diversos\Circular_3678\Relatorios_publicados\2024\02-2024\"/>
    </mc:Choice>
  </mc:AlternateContent>
  <bookViews>
    <workbookView xWindow="-120" yWindow="-120" windowWidth="20580" windowHeight="6210" tabRatio="664" activeTab="3"/>
  </bookViews>
  <sheets>
    <sheet name="Índice" sheetId="14" r:id="rId1"/>
    <sheet name="Acerno_Cache_XXXXX" sheetId="15" state="veryHidden" r:id="rId2"/>
    <sheet name="KM1" sheetId="1" r:id="rId3"/>
    <sheet name="OV1" sheetId="20" r:id="rId4"/>
    <sheet name="CR1" sheetId="21" r:id="rId5"/>
    <sheet name="CR2" sheetId="22" r:id="rId6"/>
    <sheet name="MR1" sheetId="16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0" l="1"/>
  <c r="E25" i="20" l="1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</calcChain>
</file>

<file path=xl/sharedStrings.xml><?xml version="1.0" encoding="utf-8"?>
<sst xmlns="http://schemas.openxmlformats.org/spreadsheetml/2006/main" count="163" uniqueCount="115">
  <si>
    <t>a</t>
  </si>
  <si>
    <t>Capital Principal</t>
  </si>
  <si>
    <t>Nível I</t>
  </si>
  <si>
    <t>Patrimônio de Referência (PR)</t>
  </si>
  <si>
    <t>3b</t>
  </si>
  <si>
    <t>3c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</si>
  <si>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</si>
  <si>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</si>
  <si>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</si>
  <si>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</si>
  <si>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</si>
  <si>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>Adicional de Capital Principal (ACP) como proporção do RWA</t>
  </si>
  <si>
    <t>Adicional de Conservação de Capital Principal - ACPConservação (%)</t>
  </si>
  <si>
    <t>Adicional de Importância Sistêmica de Capital Principal - ACPSistêmico (%)</t>
  </si>
  <si>
    <t>ACP total (%)</t>
  </si>
  <si>
    <t>Margem excedente de Capital Principal (%)</t>
  </si>
  <si>
    <t>Razão de Alavancagem (RA)</t>
  </si>
  <si>
    <t>Exposição total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</si>
  <si>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</si>
  <si>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</si>
  <si>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</si>
  <si>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</si>
  <si>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</si>
  <si>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</si>
  <si>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</si>
  <si>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</si>
  <si>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</si>
  <si>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b</t>
  </si>
  <si>
    <t>c</t>
  </si>
  <si>
    <t>d</t>
  </si>
  <si>
    <t>e</t>
  </si>
  <si>
    <t xml:space="preserve">Ativos ponderados pelo risco (RWA) </t>
  </si>
  <si>
    <t>RWA</t>
  </si>
  <si>
    <t>Risco de crédito de contraparte (CCR)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</si>
  <si>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</si>
  <si>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</si>
  <si>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</si>
  <si>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</si>
  <si>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</si>
  <si>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Valores referentes às exposições não deduzidas no cálculo do PR</t>
  </si>
  <si>
    <t>Risco de mercado</t>
  </si>
  <si>
    <t>Risco operacional</t>
  </si>
  <si>
    <t>Total</t>
  </si>
  <si>
    <t>Informações Quantitativas sobre os Requerimentos Prudenciais</t>
  </si>
  <si>
    <t>Visão Geral dos Ativos Ponderados pelo Risco – RWA</t>
  </si>
  <si>
    <t>Planilha de Apoio - Pilar 3</t>
  </si>
  <si>
    <r>
      <rPr>
        <b/>
        <sz val="11"/>
        <color theme="0"/>
        <rFont val="Calibri"/>
        <family val="2"/>
        <scheme val="minor"/>
      </rPr>
      <t xml:space="preserve">KM1 </t>
    </r>
    <r>
      <rPr>
        <sz val="11"/>
        <color theme="0"/>
        <rFont val="Calibri"/>
        <family val="2"/>
        <scheme val="minor"/>
      </rPr>
      <t>- Informações Quantitativas sobre os Requerimentos Prudenciais</t>
    </r>
  </si>
  <si>
    <r>
      <rPr>
        <b/>
        <sz val="11"/>
        <color theme="0"/>
        <rFont val="Calibri"/>
        <family val="2"/>
        <scheme val="minor"/>
      </rPr>
      <t xml:space="preserve">OV1 </t>
    </r>
    <r>
      <rPr>
        <sz val="11"/>
        <color theme="0"/>
        <rFont val="Calibri"/>
        <family val="2"/>
        <scheme val="minor"/>
      </rPr>
      <t>- Visão Geral dos Ativos Ponderados pelo Risco – RWA</t>
    </r>
  </si>
  <si>
    <t>Em R$ mil</t>
  </si>
  <si>
    <r>
      <t xml:space="preserve">Adicional Contracíclico de Capital Principal - ACPContracíclico (%) </t>
    </r>
    <r>
      <rPr>
        <vertAlign val="superscript"/>
        <sz val="10"/>
        <color rgb="FF525759"/>
        <rFont val="Arial"/>
        <family val="2"/>
      </rPr>
      <t>(1)</t>
    </r>
  </si>
  <si>
    <t>Requerimento
mínimo de PR</t>
  </si>
  <si>
    <r>
      <t>Do qual: requerimento calculado mediante abordagem padronizada (RWA</t>
    </r>
    <r>
      <rPr>
        <vertAlign val="subscript"/>
        <sz val="10"/>
        <color rgb="FF525759"/>
        <rFont val="Arial"/>
        <family val="2"/>
      </rPr>
      <t>MPAD</t>
    </r>
    <r>
      <rPr>
        <sz val="10"/>
        <color rgb="FF525759"/>
        <rFont val="Arial"/>
        <family val="2"/>
      </rPr>
      <t>)</t>
    </r>
  </si>
  <si>
    <r>
      <t>Do qual: requerimento calculado mediante modelo interno (RWA</t>
    </r>
    <r>
      <rPr>
        <vertAlign val="subscript"/>
        <sz val="10"/>
        <color rgb="FF525759"/>
        <rFont val="Arial"/>
        <family val="2"/>
      </rPr>
      <t>MINT</t>
    </r>
    <r>
      <rPr>
        <sz val="10"/>
        <color rgb="FF525759"/>
        <rFont val="Arial"/>
        <family val="2"/>
      </rPr>
      <t>)</t>
    </r>
  </si>
  <si>
    <t>Nº da linha</t>
  </si>
  <si>
    <t>NA</t>
  </si>
  <si>
    <t xml:space="preserve">    Excesso dos recursos aplicados no ativo permanente</t>
  </si>
  <si>
    <t xml:space="preserve">    Destaque do PR</t>
  </si>
  <si>
    <t xml:space="preserve">Abordagem Padronizada - Fatores de Risco Associados ao Risco de Mercado </t>
  </si>
  <si>
    <t>Fatores de risco</t>
  </si>
  <si>
    <r>
      <t>RWA</t>
    </r>
    <r>
      <rPr>
        <b/>
        <vertAlign val="subscript"/>
        <sz val="10"/>
        <color theme="0"/>
        <rFont val="Arial"/>
        <family val="2"/>
      </rPr>
      <t>MPAD</t>
    </r>
  </si>
  <si>
    <t>Taxas de juros</t>
  </si>
  <si>
    <t>1a</t>
  </si>
  <si>
    <r>
      <t>Taxas de juros prefixada denominadas em Real (RWA</t>
    </r>
    <r>
      <rPr>
        <vertAlign val="subscript"/>
        <sz val="10"/>
        <color rgb="FF525759"/>
        <rFont val="Arial"/>
        <family val="2"/>
      </rPr>
      <t>JUR1</t>
    </r>
    <r>
      <rPr>
        <sz val="10"/>
        <color rgb="FF525759"/>
        <rFont val="Arial"/>
        <family val="2"/>
      </rPr>
      <t>)</t>
    </r>
  </si>
  <si>
    <t>1b</t>
  </si>
  <si>
    <r>
      <t>Taxas dos cupons de moeda estrangeira (RWA</t>
    </r>
    <r>
      <rPr>
        <vertAlign val="subscript"/>
        <sz val="10"/>
        <color rgb="FF525759"/>
        <rFont val="Arial"/>
        <family val="2"/>
      </rPr>
      <t>JUR2</t>
    </r>
    <r>
      <rPr>
        <sz val="10"/>
        <color rgb="FF525759"/>
        <rFont val="Arial"/>
        <family val="2"/>
      </rPr>
      <t>)</t>
    </r>
  </si>
  <si>
    <t>1c</t>
  </si>
  <si>
    <r>
      <t>Taxas dos cupons de índices de preço (RWA</t>
    </r>
    <r>
      <rPr>
        <vertAlign val="subscript"/>
        <sz val="10"/>
        <color rgb="FF525759"/>
        <rFont val="Arial"/>
        <family val="2"/>
      </rPr>
      <t>JUR3</t>
    </r>
    <r>
      <rPr>
        <sz val="10"/>
        <color rgb="FF525759"/>
        <rFont val="Arial"/>
        <family val="2"/>
      </rPr>
      <t>)</t>
    </r>
  </si>
  <si>
    <t>1d</t>
  </si>
  <si>
    <r>
      <t>Taxas dos cupons de taxas de juros (RWA</t>
    </r>
    <r>
      <rPr>
        <vertAlign val="subscript"/>
        <sz val="10"/>
        <color rgb="FF525759"/>
        <rFont val="Arial"/>
        <family val="2"/>
      </rPr>
      <t>JUR4</t>
    </r>
    <r>
      <rPr>
        <sz val="10"/>
        <color rgb="FF525759"/>
        <rFont val="Arial"/>
        <family val="2"/>
      </rPr>
      <t>)</t>
    </r>
  </si>
  <si>
    <t>MR1 - Abordagem Padronizada - Fatores de risco Associados ao Risco de Mercado</t>
  </si>
  <si>
    <r>
      <t>Capital regulamentar</t>
    </r>
    <r>
      <rPr>
        <b/>
        <strike/>
        <sz val="10"/>
        <color rgb="FF043A69"/>
        <rFont val="Arial"/>
        <family val="2"/>
      </rPr>
      <t xml:space="preserve"> </t>
    </r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</si>
  <si>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>:</t>
    </r>
    <r>
      <rPr>
        <sz val="10"/>
        <color theme="1" tint="0.34998626667073579"/>
        <rFont val="Arial"/>
        <family val="2"/>
      </rPr>
      <t xml:space="preserve"> Não houve variação significativa neste trimestre, em relação ao trimestre anterior, digna de nota.</t>
    </r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</si>
  <si>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 xml:space="preserve">: </t>
    </r>
    <r>
      <rPr>
        <sz val="10"/>
        <color theme="1" tint="0.34998626667073579"/>
        <rFont val="Arial"/>
        <family val="2"/>
      </rPr>
      <t>Não houve variação significativa neste trimestre, em relação ao trimestre anterior, digna de nota.</t>
    </r>
  </si>
  <si>
    <r>
      <t>Preços de ações (RWA</t>
    </r>
    <r>
      <rPr>
        <b/>
        <vertAlign val="subscript"/>
        <sz val="10"/>
        <color rgb="FF043A69"/>
        <rFont val="Arial"/>
        <family val="2"/>
      </rPr>
      <t>ACS</t>
    </r>
    <r>
      <rPr>
        <b/>
        <sz val="10"/>
        <color rgb="FF043A69"/>
        <rFont val="Arial"/>
        <family val="2"/>
      </rPr>
      <t>)</t>
    </r>
  </si>
  <si>
    <r>
      <t>Taxas de câmbio (RWA</t>
    </r>
    <r>
      <rPr>
        <b/>
        <vertAlign val="subscript"/>
        <sz val="10"/>
        <color rgb="FF043A69"/>
        <rFont val="Arial"/>
        <family val="2"/>
      </rPr>
      <t>CAM</t>
    </r>
    <r>
      <rPr>
        <b/>
        <sz val="10"/>
        <color rgb="FF043A69"/>
        <rFont val="Arial"/>
        <family val="2"/>
      </rPr>
      <t>)</t>
    </r>
  </si>
  <si>
    <r>
      <t>Preços de mercadorias (commodities) (RWA</t>
    </r>
    <r>
      <rPr>
        <b/>
        <vertAlign val="subscript"/>
        <sz val="10"/>
        <color rgb="FF043A69"/>
        <rFont val="Arial"/>
        <family val="2"/>
      </rPr>
      <t>COM</t>
    </r>
    <r>
      <rPr>
        <b/>
        <sz val="10"/>
        <color rgb="FF043A69"/>
        <rFont val="Arial"/>
        <family val="2"/>
      </rPr>
      <t>)</t>
    </r>
  </si>
  <si>
    <r>
      <rPr>
        <i/>
        <vertAlign val="superscript"/>
        <sz val="8"/>
        <color rgb="FF525759"/>
        <rFont val="Arial"/>
        <family val="2"/>
      </rPr>
      <t>(1)</t>
    </r>
    <r>
      <rPr>
        <i/>
        <sz val="8"/>
        <color rgb="FF525759"/>
        <rFont val="Arial"/>
        <family val="2"/>
      </rPr>
      <t xml:space="preserve"> ACP</t>
    </r>
    <r>
      <rPr>
        <i/>
        <vertAlign val="subscript"/>
        <sz val="8"/>
        <color rgb="FF525759"/>
        <rFont val="Arial"/>
        <family val="2"/>
      </rPr>
      <t>Contracíclico</t>
    </r>
    <r>
      <rPr>
        <i/>
        <sz val="8"/>
        <color rgb="FF525759"/>
        <rFont val="Arial"/>
        <family val="2"/>
      </rPr>
      <t xml:space="preserve"> é fixado pelo Comitê de Estabilidade Financeira (Comef) e atualmente está definido em zero (Comunicado BACEN nº 40.936/23). Na hipótese de elevação do requerimento, o novo percentual vigorará a partir de doze meses após a divulgação.</t>
    </r>
  </si>
  <si>
    <t>Risco de Crédito em sentido estrito</t>
  </si>
  <si>
    <t>Do qual: apurado por meio da abordagem padronizada</t>
  </si>
  <si>
    <t>Do qual: apurado por meio da abordagem IRB básica</t>
  </si>
  <si>
    <t>Do qual: apurado por meio da abordagem IRB avançada</t>
  </si>
  <si>
    <t>Do qual: apurado mediante uso da abordagem SA-CCR</t>
  </si>
  <si>
    <t>Do qual: outros</t>
  </si>
  <si>
    <t>Exposições de securitização contabilizadas na carteira bancária</t>
  </si>
  <si>
    <t>I</t>
  </si>
  <si>
    <t>Risco de Pagamentos (RWASP)</t>
  </si>
  <si>
    <t>Qualidade creditícia das exposições</t>
  </si>
  <si>
    <t>f</t>
  </si>
  <si>
    <t>g</t>
  </si>
  <si>
    <t>Valor bruto</t>
  </si>
  <si>
    <t>Provisões, adiantamentos e rendas a apropriar</t>
  </si>
  <si>
    <t>Provisões, adiantamentos e rendas a apropriar   Dos quais: RWAcpad</t>
  </si>
  <si>
    <t>Provisões, adiantamentos e rendas a apropriar   Dos quais: RWAcirb</t>
  </si>
  <si>
    <t>Valor líquido</t>
  </si>
  <si>
    <t>Exposições caracterizadas como ativos problemáticos</t>
  </si>
  <si>
    <t>Exposições não caracterizadas como ativos problemáticos</t>
  </si>
  <si>
    <t>Concessão de crédito</t>
  </si>
  <si>
    <t>Títulos de dívida</t>
  </si>
  <si>
    <t>2a</t>
  </si>
  <si>
    <t xml:space="preserve">    dos quais: títulos soberanos nacionais</t>
  </si>
  <si>
    <t>2b</t>
  </si>
  <si>
    <t xml:space="preserve">    dos quais: outros títulos</t>
  </si>
  <si>
    <t>Operações não contabilizadas no balanço patrimonial</t>
  </si>
  <si>
    <t>Mudanças no estoque de operações em curso anormal</t>
  </si>
  <si>
    <t>(a)</t>
  </si>
  <si>
    <t>Valor das operações em curso anormal no final do período anterior</t>
  </si>
  <si>
    <t>Valor das operações que passaram a ser classificadas como em curso anormal no período corrente</t>
  </si>
  <si>
    <t>Valor das operações reclassificadas para curso normal</t>
  </si>
  <si>
    <t>Valor da baixa contábil por prejuízo</t>
  </si>
  <si>
    <t>Outros ajustes</t>
  </si>
  <si>
    <t>Valor das operações em curso anormal no final do período corrente</t>
  </si>
  <si>
    <r>
      <rPr>
        <b/>
        <sz val="11"/>
        <color theme="0"/>
        <rFont val="Calibri"/>
        <family val="2"/>
        <scheme val="minor"/>
      </rPr>
      <t>CR2</t>
    </r>
    <r>
      <rPr>
        <sz val="11"/>
        <color theme="0"/>
        <rFont val="Calibri"/>
        <family val="2"/>
        <scheme val="minor"/>
      </rPr>
      <t xml:space="preserve"> - Mudanças no estoque de operações em curso anormal</t>
    </r>
  </si>
  <si>
    <t>Atualização: 28 de junho 2024</t>
  </si>
  <si>
    <r>
      <rPr>
        <b/>
        <sz val="11"/>
        <color theme="0"/>
        <rFont val="Calibri"/>
        <family val="2"/>
        <scheme val="minor"/>
      </rPr>
      <t xml:space="preserve">CR1 </t>
    </r>
    <r>
      <rPr>
        <sz val="11"/>
        <color theme="0"/>
        <rFont val="Calibri"/>
        <family val="2"/>
        <scheme val="minor"/>
      </rPr>
      <t>- Qualidade creditícia das exposições</t>
    </r>
  </si>
  <si>
    <r>
      <rPr>
        <b/>
        <sz val="10"/>
        <color rgb="FF043A69"/>
        <rFont val="Arial"/>
        <family val="2"/>
      </rPr>
      <t>Comentários</t>
    </r>
    <r>
      <rPr>
        <sz val="10"/>
        <color rgb="FF043A69"/>
        <rFont val="Arial"/>
        <family val="2"/>
      </rPr>
      <t>:</t>
    </r>
    <r>
      <rPr>
        <sz val="10"/>
        <color rgb="FF023E73"/>
        <rFont val="Arial"/>
        <family val="2"/>
      </rPr>
      <t xml:space="preserve"> </t>
    </r>
    <r>
      <rPr>
        <sz val="10"/>
        <color theme="1" tint="0.34998626667073579"/>
        <rFont val="Arial"/>
        <family val="2"/>
      </rPr>
      <t>O Índice de Basileia do Banestes Conglomerado Prudencial foi 14,68% em junho de 2024, um aumento de 0,33 ponto percentual, quando comparado a março de 2024. Essa variação ocorreu principalmente devido a redução da parcela RWAcpad.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</si>
</sst>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_(* #,##0_);_(* \(#,##0\);_(* &quot;-&quot;??_);_(@_)"/>
    <numFmt numFmtId="168" formatCode="###0;###0"/>
    <numFmt numFmtId="169" formatCode="0.000%"/>
    <numFmt numFmtId="170" formatCode="#,##0_ ;\-#,##0\ 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ahoma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sz val="8"/>
      <color rgb="FFCC092F"/>
      <name val="Arial"/>
      <family val="2"/>
    </font>
    <font>
      <b/>
      <sz val="8"/>
      <color rgb="FF4D4E53"/>
      <name val="Arial"/>
      <family val="2"/>
    </font>
    <font>
      <sz val="7"/>
      <color rgb="FF4D4E53"/>
      <name val="Arial"/>
      <family val="2"/>
    </font>
    <font>
      <sz val="8"/>
      <color rgb="FF4D4E53"/>
      <name val="Bradesco Sans Medium"/>
    </font>
    <font>
      <sz val="8"/>
      <color rgb="FF4D4E53"/>
      <name val="Bradesco Sans"/>
    </font>
    <font>
      <sz val="7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rgb="FF525759"/>
      <name val="Arial"/>
      <family val="2"/>
    </font>
    <font>
      <vertAlign val="superscript"/>
      <sz val="10"/>
      <color rgb="FF525759"/>
      <name val="Arial"/>
      <family val="2"/>
    </font>
    <font>
      <i/>
      <sz val="8"/>
      <color rgb="FF525759"/>
      <name val="Arial"/>
      <family val="2"/>
    </font>
    <font>
      <i/>
      <vertAlign val="superscript"/>
      <sz val="8"/>
      <color rgb="FF525759"/>
      <name val="Arial"/>
      <family val="2"/>
    </font>
    <font>
      <i/>
      <vertAlign val="subscript"/>
      <sz val="8"/>
      <color rgb="FF525759"/>
      <name val="Arial"/>
      <family val="2"/>
    </font>
    <font>
      <vertAlign val="subscript"/>
      <sz val="10"/>
      <color rgb="FF525759"/>
      <name val="Arial"/>
      <family val="2"/>
    </font>
    <font>
      <sz val="10"/>
      <color rgb="FF023E73"/>
      <name val="Arial"/>
      <family val="2"/>
    </font>
    <font>
      <sz val="10"/>
      <color theme="1" tint="0.34998626667073579"/>
      <name val="Arial"/>
      <family val="2"/>
    </font>
    <font>
      <u/>
      <sz val="11"/>
      <color theme="10"/>
      <name val="Calibri"/>
      <family val="2"/>
      <scheme val="minor"/>
    </font>
    <font>
      <b/>
      <vertAlign val="subscript"/>
      <sz val="10"/>
      <color theme="0"/>
      <name val="Arial"/>
      <family val="2"/>
    </font>
    <font>
      <b/>
      <sz val="11"/>
      <color rgb="FFF2F2F2"/>
      <name val="Calibri"/>
      <family val="2"/>
      <scheme val="minor"/>
    </font>
    <font>
      <sz val="10"/>
      <color rgb="FF043A69"/>
      <name val="Arial"/>
      <family val="2"/>
    </font>
    <font>
      <b/>
      <sz val="10"/>
      <color rgb="FF043A69"/>
      <name val="Arial"/>
      <family val="2"/>
    </font>
    <font>
      <b/>
      <strike/>
      <sz val="10"/>
      <color rgb="FF043A69"/>
      <name val="Arial"/>
      <family val="2"/>
    </font>
    <font>
      <sz val="11"/>
      <color rgb="FF043A69"/>
      <name val="Calibri"/>
      <family val="2"/>
      <scheme val="minor"/>
    </font>
    <font>
      <b/>
      <vertAlign val="subscript"/>
      <sz val="10"/>
      <color rgb="FF043A69"/>
      <name val="Arial"/>
      <family val="2"/>
    </font>
    <font>
      <b/>
      <sz val="8"/>
      <color rgb="FF043A69"/>
      <name val="Arial"/>
      <family val="2"/>
    </font>
    <font>
      <b/>
      <sz val="20"/>
      <color rgb="FF89C1EA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2F2F2"/>
      <name val="Arial"/>
      <family val="2"/>
    </font>
    <font>
      <b/>
      <sz val="10"/>
      <color rgb="FF023E73"/>
      <name val="Arial"/>
      <family val="2"/>
    </font>
    <font>
      <b/>
      <sz val="9"/>
      <color rgb="FFF2F2F2"/>
      <name val="Arial"/>
      <family val="2"/>
    </font>
    <font>
      <sz val="9"/>
      <color rgb="FFF2F2F2"/>
      <name val="Arial"/>
      <family val="2"/>
    </font>
    <font>
      <sz val="10"/>
      <color rgb="FF00206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23E73"/>
        <bgColor indexed="64"/>
      </patternFill>
    </fill>
    <fill>
      <patternFill patternType="solid">
        <fgColor rgb="FF52575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43A69"/>
        <bgColor indexed="64"/>
      </patternFill>
    </fill>
    <fill>
      <patternFill patternType="solid">
        <fgColor rgb="FF89C1EA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23E73"/>
      </top>
      <bottom/>
      <diagonal/>
    </border>
    <border>
      <left/>
      <right/>
      <top/>
      <bottom style="thin">
        <color theme="0"/>
      </bottom>
      <diagonal/>
    </border>
  </borders>
  <cellStyleXfs count="30">
    <xf numFmtId="0" fontId="0" fillId="0" borderId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  <xf numFmtId="0" fontId="8" fillId="0" borderId="0" applyNumberFormat="0" applyFont="0" applyFill="0" applyBorder="0" applyAlignment="0">
      <alignment wrapText="1"/>
    </xf>
    <xf numFmtId="164" fontId="1" fillId="0" borderId="0" applyFont="0" applyFill="0" applyBorder="0" applyAlignment="0" applyProtection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6">
    <xf numFmtId="0" fontId="0" fillId="0" borderId="0" xfId="0"/>
    <xf numFmtId="0" fontId="5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/>
    <xf numFmtId="0" fontId="0" fillId="0" borderId="0" xfId="0" applyBorder="1"/>
    <xf numFmtId="49" fontId="10" fillId="3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5" fontId="12" fillId="0" borderId="0" xfId="16" applyNumberFormat="1" applyFont="1" applyFill="1" applyBorder="1" applyAlignment="1">
      <alignment horizontal="left" vertical="center" wrapText="1"/>
    </xf>
    <xf numFmtId="168" fontId="13" fillId="0" borderId="0" xfId="0" applyNumberFormat="1" applyFont="1" applyFill="1" applyBorder="1" applyAlignment="1">
      <alignment horizontal="left" wrapText="1"/>
    </xf>
    <xf numFmtId="167" fontId="12" fillId="0" borderId="0" xfId="22" applyNumberFormat="1" applyFont="1" applyFill="1" applyBorder="1" applyAlignment="1" applyProtection="1">
      <alignment horizontal="center" vertical="center"/>
      <protection locked="0"/>
    </xf>
    <xf numFmtId="166" fontId="14" fillId="3" borderId="0" xfId="15" applyNumberFormat="1" applyFont="1" applyFill="1" applyBorder="1" applyAlignment="1" applyProtection="1">
      <alignment horizontal="right" vertical="center"/>
      <protection locked="0"/>
    </xf>
    <xf numFmtId="167" fontId="14" fillId="3" borderId="0" xfId="22" applyNumberFormat="1" applyFont="1" applyFill="1" applyBorder="1" applyAlignment="1" applyProtection="1">
      <alignment horizontal="right" vertical="center"/>
      <protection locked="0"/>
    </xf>
    <xf numFmtId="164" fontId="15" fillId="3" borderId="0" xfId="16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Protection="1"/>
    <xf numFmtId="0" fontId="0" fillId="2" borderId="0" xfId="0" applyFill="1"/>
    <xf numFmtId="0" fontId="0" fillId="4" borderId="0" xfId="0" applyFill="1"/>
    <xf numFmtId="0" fontId="6" fillId="4" borderId="0" xfId="0" applyFont="1" applyFill="1" applyAlignment="1"/>
    <xf numFmtId="0" fontId="6" fillId="4" borderId="0" xfId="0" applyFont="1" applyFill="1"/>
    <xf numFmtId="0" fontId="18" fillId="4" borderId="0" xfId="0" applyFont="1" applyFill="1" applyAlignment="1">
      <alignment vertical="center"/>
    </xf>
    <xf numFmtId="0" fontId="0" fillId="5" borderId="0" xfId="0" applyFill="1"/>
    <xf numFmtId="0" fontId="21" fillId="0" borderId="0" xfId="1" applyFont="1" applyFill="1" applyBorder="1" applyAlignment="1">
      <alignment horizontal="left" vertical="center" wrapText="1"/>
    </xf>
    <xf numFmtId="0" fontId="0" fillId="0" borderId="0" xfId="0" applyAlignment="1">
      <alignment shrinkToFit="1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65" fontId="21" fillId="0" borderId="2" xfId="3" applyNumberFormat="1" applyFont="1" applyFill="1" applyBorder="1" applyAlignment="1">
      <alignment horizontal="left" vertical="center" wrapText="1"/>
    </xf>
    <xf numFmtId="10" fontId="21" fillId="0" borderId="2" xfId="2" applyNumberFormat="1" applyFont="1" applyFill="1" applyBorder="1" applyAlignment="1">
      <alignment horizontal="right" vertical="center" wrapText="1"/>
    </xf>
    <xf numFmtId="166" fontId="21" fillId="0" borderId="2" xfId="2" applyNumberFormat="1" applyFont="1" applyFill="1" applyBorder="1" applyAlignment="1">
      <alignment horizontal="right" vertical="center" wrapText="1"/>
    </xf>
    <xf numFmtId="10" fontId="21" fillId="0" borderId="2" xfId="15" applyNumberFormat="1" applyFont="1" applyFill="1" applyBorder="1" applyAlignment="1">
      <alignment horizontal="right" vertical="center" wrapText="1"/>
    </xf>
    <xf numFmtId="0" fontId="21" fillId="0" borderId="2" xfId="1" applyFont="1" applyFill="1" applyBorder="1" applyAlignment="1">
      <alignment horizontal="left" vertical="center" wrapText="1"/>
    </xf>
    <xf numFmtId="166" fontId="21" fillId="0" borderId="2" xfId="15" applyNumberFormat="1" applyFont="1" applyFill="1" applyBorder="1" applyAlignment="1">
      <alignment horizontal="right" vertical="center" wrapText="1"/>
    </xf>
    <xf numFmtId="165" fontId="21" fillId="0" borderId="2" xfId="3" applyNumberFormat="1" applyFont="1" applyFill="1" applyBorder="1" applyAlignment="1">
      <alignment horizontal="right" vertical="center" wrapText="1"/>
    </xf>
    <xf numFmtId="0" fontId="21" fillId="0" borderId="2" xfId="1" applyFont="1" applyFill="1" applyBorder="1" applyAlignment="1">
      <alignment horizontal="right" vertical="center" wrapText="1"/>
    </xf>
    <xf numFmtId="169" fontId="21" fillId="0" borderId="2" xfId="2" applyNumberFormat="1" applyFont="1" applyFill="1" applyBorder="1" applyAlignment="1">
      <alignment horizontal="right" vertical="center" wrapText="1"/>
    </xf>
    <xf numFmtId="0" fontId="21" fillId="0" borderId="2" xfId="24" applyFont="1" applyFill="1" applyBorder="1" applyAlignment="1">
      <alignment horizontal="left" vertical="top" indent="1"/>
    </xf>
    <xf numFmtId="0" fontId="21" fillId="0" borderId="0" xfId="24" applyFont="1" applyFill="1" applyBorder="1" applyAlignment="1">
      <alignment horizontal="left" vertical="top" indent="2"/>
    </xf>
    <xf numFmtId="0" fontId="21" fillId="0" borderId="2" xfId="24" applyFont="1" applyFill="1" applyBorder="1" applyAlignment="1">
      <alignment horizontal="left" vertical="top" indent="2"/>
    </xf>
    <xf numFmtId="165" fontId="21" fillId="0" borderId="4" xfId="25" applyNumberFormat="1" applyFont="1" applyFill="1" applyBorder="1" applyAlignment="1">
      <alignment horizontal="center" vertical="top"/>
    </xf>
    <xf numFmtId="0" fontId="0" fillId="8" borderId="0" xfId="0" applyFill="1"/>
    <xf numFmtId="0" fontId="32" fillId="7" borderId="2" xfId="1" applyFont="1" applyFill="1" applyBorder="1" applyAlignment="1">
      <alignment horizontal="center" vertical="center" wrapText="1"/>
    </xf>
    <xf numFmtId="0" fontId="32" fillId="7" borderId="3" xfId="1" applyFont="1" applyFill="1" applyBorder="1" applyAlignment="1">
      <alignment horizontal="center" vertical="center" wrapText="1"/>
    </xf>
    <xf numFmtId="0" fontId="32" fillId="7" borderId="4" xfId="1" applyFont="1" applyFill="1" applyBorder="1" applyAlignment="1">
      <alignment horizontal="center" vertical="center" wrapText="1"/>
    </xf>
    <xf numFmtId="0" fontId="33" fillId="7" borderId="2" xfId="1" applyFont="1" applyFill="1" applyBorder="1" applyAlignment="1">
      <alignment vertical="center"/>
    </xf>
    <xf numFmtId="0" fontId="33" fillId="7" borderId="0" xfId="1" applyFont="1" applyFill="1" applyBorder="1" applyAlignment="1">
      <alignment vertical="center"/>
    </xf>
    <xf numFmtId="0" fontId="33" fillId="7" borderId="2" xfId="1" applyFont="1" applyFill="1" applyBorder="1" applyAlignment="1">
      <alignment horizontal="left" vertical="center" wrapText="1"/>
    </xf>
    <xf numFmtId="0" fontId="35" fillId="0" borderId="0" xfId="0" applyFont="1"/>
    <xf numFmtId="10" fontId="35" fillId="0" borderId="0" xfId="0" applyNumberFormat="1" applyFont="1"/>
    <xf numFmtId="1" fontId="32" fillId="7" borderId="5" xfId="24" applyNumberFormat="1" applyFont="1" applyFill="1" applyBorder="1" applyAlignment="1">
      <alignment horizontal="left" vertical="top" shrinkToFit="1"/>
    </xf>
    <xf numFmtId="0" fontId="33" fillId="7" borderId="13" xfId="24" applyFont="1" applyFill="1" applyBorder="1" applyAlignment="1">
      <alignment vertical="top"/>
    </xf>
    <xf numFmtId="0" fontId="33" fillId="7" borderId="5" xfId="24" applyFont="1" applyFill="1" applyBorder="1" applyAlignment="1">
      <alignment vertical="top"/>
    </xf>
    <xf numFmtId="165" fontId="33" fillId="7" borderId="8" xfId="25" applyNumberFormat="1" applyFont="1" applyFill="1" applyBorder="1" applyAlignment="1"/>
    <xf numFmtId="1" fontId="32" fillId="7" borderId="6" xfId="24" applyNumberFormat="1" applyFont="1" applyFill="1" applyBorder="1" applyAlignment="1">
      <alignment horizontal="left" vertical="top" shrinkToFit="1"/>
    </xf>
    <xf numFmtId="0" fontId="33" fillId="7" borderId="1" xfId="24" applyFont="1" applyFill="1" applyBorder="1" applyAlignment="1">
      <alignment vertical="top"/>
    </xf>
    <xf numFmtId="0" fontId="33" fillId="7" borderId="6" xfId="24" applyFont="1" applyFill="1" applyBorder="1" applyAlignment="1">
      <alignment vertical="top"/>
    </xf>
    <xf numFmtId="165" fontId="33" fillId="7" borderId="10" xfId="25" applyNumberFormat="1" applyFont="1" applyFill="1" applyBorder="1" applyAlignment="1"/>
    <xf numFmtId="1" fontId="32" fillId="7" borderId="2" xfId="24" applyNumberFormat="1" applyFont="1" applyFill="1" applyBorder="1" applyAlignment="1">
      <alignment horizontal="left" vertical="top" shrinkToFit="1"/>
    </xf>
    <xf numFmtId="0" fontId="33" fillId="7" borderId="0" xfId="24" applyFont="1" applyFill="1" applyBorder="1" applyAlignment="1">
      <alignment vertical="top"/>
    </xf>
    <xf numFmtId="0" fontId="33" fillId="7" borderId="2" xfId="24" applyFont="1" applyFill="1" applyBorder="1" applyAlignment="1">
      <alignment vertical="top"/>
    </xf>
    <xf numFmtId="165" fontId="33" fillId="7" borderId="4" xfId="25" applyNumberFormat="1" applyFont="1" applyFill="1" applyBorder="1" applyAlignment="1"/>
    <xf numFmtId="0" fontId="32" fillId="0" borderId="0" xfId="24" applyFont="1" applyFill="1" applyBorder="1" applyAlignment="1">
      <alignment horizontal="left" vertical="top"/>
    </xf>
    <xf numFmtId="17" fontId="37" fillId="7" borderId="0" xfId="24" applyNumberFormat="1" applyFont="1" applyFill="1" applyBorder="1" applyAlignment="1">
      <alignment horizontal="left" wrapText="1"/>
    </xf>
    <xf numFmtId="14" fontId="33" fillId="7" borderId="2" xfId="24" applyNumberFormat="1" applyFont="1" applyFill="1" applyBorder="1" applyAlignment="1">
      <alignment horizontal="right" wrapText="1"/>
    </xf>
    <xf numFmtId="17" fontId="32" fillId="7" borderId="4" xfId="24" applyNumberFormat="1" applyFont="1" applyFill="1" applyBorder="1" applyAlignment="1">
      <alignment horizontal="center" wrapText="1"/>
    </xf>
    <xf numFmtId="165" fontId="12" fillId="0" borderId="0" xfId="27" applyNumberFormat="1" applyFont="1" applyFill="1" applyBorder="1" applyAlignment="1">
      <alignment horizontal="left" vertical="center" wrapText="1"/>
    </xf>
    <xf numFmtId="164" fontId="15" fillId="3" borderId="0" xfId="27" applyFont="1" applyFill="1" applyBorder="1" applyAlignment="1" applyProtection="1">
      <alignment horizontal="right" vertical="center"/>
      <protection locked="0"/>
    </xf>
    <xf numFmtId="0" fontId="21" fillId="0" borderId="0" xfId="24" applyFont="1" applyFill="1" applyBorder="1" applyAlignment="1">
      <alignment horizontal="left" vertical="top" wrapText="1"/>
    </xf>
    <xf numFmtId="0" fontId="21" fillId="0" borderId="0" xfId="24" applyFont="1" applyFill="1" applyBorder="1" applyAlignment="1">
      <alignment vertical="top" wrapText="1"/>
    </xf>
    <xf numFmtId="0" fontId="27" fillId="7" borderId="5" xfId="24" applyFont="1" applyFill="1" applyBorder="1" applyAlignment="1">
      <alignment horizontal="center" vertical="center" wrapText="1"/>
    </xf>
    <xf numFmtId="0" fontId="27" fillId="7" borderId="7" xfId="24" applyFont="1" applyFill="1" applyBorder="1" applyAlignment="1">
      <alignment horizontal="center" vertical="center" wrapText="1"/>
    </xf>
    <xf numFmtId="0" fontId="27" fillId="7" borderId="8" xfId="24" applyFont="1" applyFill="1" applyBorder="1" applyAlignment="1">
      <alignment horizontal="center" vertical="center" wrapText="1"/>
    </xf>
    <xf numFmtId="1" fontId="32" fillId="7" borderId="2" xfId="24" applyNumberFormat="1" applyFont="1" applyFill="1" applyBorder="1" applyAlignment="1">
      <alignment horizontal="left" vertical="center" shrinkToFit="1"/>
    </xf>
    <xf numFmtId="0" fontId="33" fillId="7" borderId="0" xfId="24" applyFont="1" applyFill="1" applyBorder="1" applyAlignment="1">
      <alignment vertical="center"/>
    </xf>
    <xf numFmtId="167" fontId="33" fillId="7" borderId="3" xfId="28" applyNumberFormat="1" applyFont="1" applyFill="1" applyBorder="1" applyAlignment="1">
      <alignment horizontal="left" vertical="center" wrapText="1"/>
    </xf>
    <xf numFmtId="165" fontId="33" fillId="7" borderId="3" xfId="28" applyNumberFormat="1" applyFont="1" applyFill="1" applyBorder="1" applyAlignment="1">
      <alignment horizontal="left" vertical="center" wrapText="1"/>
    </xf>
    <xf numFmtId="165" fontId="33" fillId="7" borderId="4" xfId="29" applyNumberFormat="1" applyFont="1" applyFill="1" applyBorder="1" applyAlignment="1">
      <alignment horizontal="left" vertical="center" wrapText="1"/>
    </xf>
    <xf numFmtId="1" fontId="21" fillId="0" borderId="2" xfId="24" applyNumberFormat="1" applyFont="1" applyFill="1" applyBorder="1" applyAlignment="1">
      <alignment horizontal="left" vertical="center" shrinkToFit="1"/>
    </xf>
    <xf numFmtId="0" fontId="21" fillId="0" borderId="0" xfId="24" applyFont="1" applyFill="1" applyBorder="1" applyAlignment="1">
      <alignment horizontal="left" vertical="center" indent="2"/>
    </xf>
    <xf numFmtId="167" fontId="21" fillId="0" borderId="3" xfId="28" applyNumberFormat="1" applyFont="1" applyFill="1" applyBorder="1" applyAlignment="1">
      <alignment horizontal="left" vertical="center" wrapText="1"/>
    </xf>
    <xf numFmtId="165" fontId="21" fillId="0" borderId="3" xfId="28" applyNumberFormat="1" applyFont="1" applyFill="1" applyBorder="1" applyAlignment="1">
      <alignment horizontal="left" vertical="center" wrapText="1"/>
    </xf>
    <xf numFmtId="0" fontId="21" fillId="0" borderId="0" xfId="24" applyFont="1" applyFill="1" applyBorder="1" applyAlignment="1">
      <alignment horizontal="left" indent="4"/>
    </xf>
    <xf numFmtId="0" fontId="21" fillId="0" borderId="2" xfId="24" applyFont="1" applyFill="1" applyBorder="1" applyAlignment="1">
      <alignment horizontal="left" vertical="center" wrapText="1" indent="1"/>
    </xf>
    <xf numFmtId="167" fontId="21" fillId="0" borderId="3" xfId="27" applyNumberFormat="1" applyFont="1" applyFill="1" applyBorder="1" applyAlignment="1">
      <alignment horizontal="left" vertical="center" wrapText="1"/>
    </xf>
    <xf numFmtId="1" fontId="21" fillId="0" borderId="2" xfId="24" applyNumberFormat="1" applyFont="1" applyFill="1" applyBorder="1" applyAlignment="1">
      <alignment horizontal="left" vertical="top" shrinkToFit="1"/>
    </xf>
    <xf numFmtId="167" fontId="21" fillId="6" borderId="3" xfId="28" applyNumberFormat="1" applyFont="1" applyFill="1" applyBorder="1" applyAlignment="1">
      <alignment horizontal="left" vertical="center" wrapText="1"/>
    </xf>
    <xf numFmtId="165" fontId="21" fillId="6" borderId="3" xfId="28" applyNumberFormat="1" applyFont="1" applyFill="1" applyBorder="1" applyAlignment="1">
      <alignment horizontal="left" vertical="center" wrapText="1"/>
    </xf>
    <xf numFmtId="0" fontId="6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20" fillId="10" borderId="10" xfId="24" applyFont="1" applyFill="1" applyBorder="1" applyAlignment="1">
      <alignment horizontal="center" vertical="center" wrapText="1"/>
    </xf>
    <xf numFmtId="14" fontId="20" fillId="10" borderId="9" xfId="24" applyNumberFormat="1" applyFont="1" applyFill="1" applyBorder="1" applyAlignment="1">
      <alignment horizontal="center" vertical="center"/>
    </xf>
    <xf numFmtId="14" fontId="20" fillId="10" borderId="4" xfId="24" applyNumberFormat="1" applyFont="1" applyFill="1" applyBorder="1" applyAlignment="1">
      <alignment horizontal="center" vertical="center"/>
    </xf>
    <xf numFmtId="0" fontId="19" fillId="10" borderId="2" xfId="1" applyFont="1" applyFill="1" applyBorder="1" applyAlignment="1">
      <alignment horizontal="left" vertical="center" wrapText="1"/>
    </xf>
    <xf numFmtId="0" fontId="19" fillId="10" borderId="0" xfId="24" applyFont="1" applyFill="1" applyBorder="1" applyAlignment="1">
      <alignment horizontal="left" vertical="center" wrapText="1"/>
    </xf>
    <xf numFmtId="0" fontId="20" fillId="10" borderId="6" xfId="24" applyFont="1" applyFill="1" applyBorder="1" applyAlignment="1">
      <alignment horizontal="left" vertical="center"/>
    </xf>
    <xf numFmtId="0" fontId="20" fillId="10" borderId="1" xfId="24" applyFont="1" applyFill="1" applyBorder="1" applyAlignment="1">
      <alignment vertical="center"/>
    </xf>
    <xf numFmtId="167" fontId="20" fillId="10" borderId="11" xfId="24" applyNumberFormat="1" applyFont="1" applyFill="1" applyBorder="1" applyAlignment="1">
      <alignment horizontal="left" vertical="center" wrapText="1"/>
    </xf>
    <xf numFmtId="0" fontId="19" fillId="10" borderId="0" xfId="1" applyFont="1" applyFill="1" applyBorder="1" applyAlignment="1">
      <alignment horizontal="left" vertical="center" wrapText="1"/>
    </xf>
    <xf numFmtId="14" fontId="20" fillId="10" borderId="2" xfId="1" applyNumberFormat="1" applyFont="1" applyFill="1" applyBorder="1" applyAlignment="1">
      <alignment horizontal="center" vertical="center"/>
    </xf>
    <xf numFmtId="0" fontId="20" fillId="10" borderId="4" xfId="24" applyFont="1" applyFill="1" applyBorder="1" applyAlignment="1">
      <alignment horizontal="center" vertical="center"/>
    </xf>
    <xf numFmtId="0" fontId="20" fillId="10" borderId="6" xfId="24" applyFont="1" applyFill="1" applyBorder="1" applyAlignment="1">
      <alignment vertical="center"/>
    </xf>
    <xf numFmtId="165" fontId="20" fillId="10" borderId="10" xfId="25" applyNumberFormat="1" applyFont="1" applyFill="1" applyBorder="1" applyAlignment="1">
      <alignment horizontal="center" vertical="center"/>
    </xf>
    <xf numFmtId="0" fontId="0" fillId="10" borderId="0" xfId="0" applyFill="1"/>
    <xf numFmtId="0" fontId="6" fillId="10" borderId="0" xfId="0" applyFont="1" applyFill="1" applyAlignment="1"/>
    <xf numFmtId="0" fontId="6" fillId="10" borderId="0" xfId="0" applyFont="1" applyFill="1"/>
    <xf numFmtId="0" fontId="31" fillId="10" borderId="0" xfId="26" applyFont="1" applyFill="1" applyAlignment="1"/>
    <xf numFmtId="0" fontId="17" fillId="10" borderId="0" xfId="0" applyFont="1" applyFill="1"/>
    <xf numFmtId="0" fontId="17" fillId="9" borderId="0" xfId="0" applyFont="1" applyFill="1"/>
    <xf numFmtId="0" fontId="17" fillId="9" borderId="0" xfId="0" applyFont="1" applyFill="1" applyAlignment="1">
      <alignment horizontal="right"/>
    </xf>
    <xf numFmtId="0" fontId="38" fillId="4" borderId="0" xfId="0" applyFont="1" applyFill="1" applyAlignment="1">
      <alignment horizontal="right" vertical="center"/>
    </xf>
    <xf numFmtId="10" fontId="33" fillId="7" borderId="2" xfId="1" applyNumberFormat="1" applyFont="1" applyFill="1" applyBorder="1" applyAlignment="1">
      <alignment horizontal="left" vertical="center" wrapText="1"/>
    </xf>
    <xf numFmtId="10" fontId="0" fillId="0" borderId="0" xfId="0" applyNumberFormat="1"/>
    <xf numFmtId="165" fontId="33" fillId="0" borderId="4" xfId="25" applyNumberFormat="1" applyFont="1" applyFill="1" applyBorder="1" applyAlignment="1"/>
    <xf numFmtId="0" fontId="0" fillId="3" borderId="0" xfId="0" applyFill="1"/>
    <xf numFmtId="165" fontId="0" fillId="3" borderId="0" xfId="0" applyNumberFormat="1" applyFill="1"/>
    <xf numFmtId="167" fontId="0" fillId="3" borderId="0" xfId="0" applyNumberFormat="1" applyFill="1"/>
    <xf numFmtId="0" fontId="0" fillId="3" borderId="0" xfId="0" applyFill="1" applyAlignment="1">
      <alignment vertical="center"/>
    </xf>
    <xf numFmtId="0" fontId="5" fillId="0" borderId="0" xfId="24" applyFont="1" applyFill="1" applyBorder="1" applyAlignment="1">
      <alignment horizontal="left" vertical="top"/>
    </xf>
    <xf numFmtId="17" fontId="41" fillId="3" borderId="2" xfId="24" applyNumberFormat="1" applyFont="1" applyFill="1" applyBorder="1" applyAlignment="1">
      <alignment horizontal="left" wrapText="1"/>
    </xf>
    <xf numFmtId="17" fontId="41" fillId="3" borderId="0" xfId="24" applyNumberFormat="1" applyFont="1" applyFill="1" applyBorder="1" applyAlignment="1">
      <alignment horizontal="left" wrapText="1"/>
    </xf>
    <xf numFmtId="0" fontId="19" fillId="3" borderId="0" xfId="1" applyFont="1" applyFill="1" applyBorder="1" applyAlignment="1">
      <alignment wrapText="1"/>
    </xf>
    <xf numFmtId="0" fontId="39" fillId="0" borderId="0" xfId="0" applyFont="1"/>
    <xf numFmtId="49" fontId="21" fillId="0" borderId="2" xfId="24" applyNumberFormat="1" applyFont="1" applyFill="1" applyBorder="1" applyAlignment="1">
      <alignment horizontal="left"/>
    </xf>
    <xf numFmtId="0" fontId="21" fillId="0" borderId="4" xfId="24" applyFont="1" applyFill="1" applyBorder="1" applyAlignment="1">
      <alignment horizontal="left" vertical="top" indent="2"/>
    </xf>
    <xf numFmtId="165" fontId="21" fillId="3" borderId="2" xfId="16" applyNumberFormat="1" applyFont="1" applyFill="1" applyBorder="1" applyAlignment="1">
      <alignment horizontal="center" vertical="center"/>
    </xf>
    <xf numFmtId="165" fontId="21" fillId="0" borderId="2" xfId="16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49" fontId="21" fillId="0" borderId="2" xfId="24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20" fillId="3" borderId="10" xfId="25" applyNumberFormat="1" applyFont="1" applyFill="1" applyBorder="1" applyAlignment="1">
      <alignment horizontal="center" vertical="center"/>
    </xf>
    <xf numFmtId="165" fontId="20" fillId="3" borderId="0" xfId="25" applyNumberFormat="1" applyFont="1" applyFill="1" applyBorder="1" applyAlignment="1">
      <alignment horizontal="center" vertical="center"/>
    </xf>
    <xf numFmtId="164" fontId="0" fillId="0" borderId="0" xfId="16" applyFont="1"/>
    <xf numFmtId="0" fontId="0" fillId="0" borderId="0" xfId="0" applyAlignment="1">
      <alignment horizontal="left"/>
    </xf>
    <xf numFmtId="4" fontId="0" fillId="0" borderId="0" xfId="0" applyNumberFormat="1"/>
    <xf numFmtId="170" fontId="21" fillId="0" borderId="2" xfId="16" applyNumberFormat="1" applyFont="1" applyFill="1" applyBorder="1" applyAlignment="1">
      <alignment horizontal="right" vertical="center"/>
    </xf>
    <xf numFmtId="0" fontId="21" fillId="0" borderId="0" xfId="24" applyFont="1" applyFill="1" applyBorder="1" applyAlignment="1">
      <alignment horizontal="left" vertical="top" wrapText="1" indent="2"/>
    </xf>
    <xf numFmtId="0" fontId="31" fillId="9" borderId="0" xfId="0" applyFont="1" applyFill="1" applyAlignment="1">
      <alignment vertical="center"/>
    </xf>
    <xf numFmtId="0" fontId="40" fillId="9" borderId="0" xfId="0" applyFont="1" applyFill="1" applyAlignment="1"/>
    <xf numFmtId="14" fontId="19" fillId="10" borderId="2" xfId="1" applyNumberFormat="1" applyFont="1" applyFill="1" applyBorder="1" applyAlignment="1">
      <alignment vertical="center" wrapText="1"/>
    </xf>
    <xf numFmtId="17" fontId="20" fillId="10" borderId="4" xfId="24" applyNumberFormat="1" applyFont="1" applyFill="1" applyBorder="1" applyAlignment="1">
      <alignment horizontal="center" vertical="center" wrapText="1"/>
    </xf>
    <xf numFmtId="0" fontId="19" fillId="10" borderId="4" xfId="1" applyFont="1" applyFill="1" applyBorder="1" applyAlignment="1">
      <alignment vertical="center" wrapText="1"/>
    </xf>
    <xf numFmtId="17" fontId="42" fillId="10" borderId="3" xfId="24" applyNumberFormat="1" applyFont="1" applyFill="1" applyBorder="1" applyAlignment="1">
      <alignment horizontal="center" vertical="center" wrapText="1"/>
    </xf>
    <xf numFmtId="49" fontId="20" fillId="10" borderId="6" xfId="24" applyNumberFormat="1" applyFont="1" applyFill="1" applyBorder="1" applyAlignment="1">
      <alignment horizontal="left"/>
    </xf>
    <xf numFmtId="0" fontId="20" fillId="10" borderId="10" xfId="24" applyFont="1" applyFill="1" applyBorder="1" applyAlignment="1">
      <alignment vertical="center"/>
    </xf>
    <xf numFmtId="17" fontId="44" fillId="7" borderId="8" xfId="24" applyNumberFormat="1" applyFont="1" applyFill="1" applyBorder="1" applyAlignment="1">
      <alignment horizontal="center" wrapText="1"/>
    </xf>
    <xf numFmtId="17" fontId="44" fillId="7" borderId="4" xfId="24" applyNumberFormat="1" applyFont="1" applyFill="1" applyBorder="1" applyAlignment="1">
      <alignment horizontal="center" vertical="center" wrapText="1"/>
    </xf>
    <xf numFmtId="0" fontId="6" fillId="10" borderId="0" xfId="26" applyFont="1" applyFill="1" applyAlignment="1"/>
    <xf numFmtId="10" fontId="0" fillId="0" borderId="0" xfId="0" applyNumberFormat="1" applyAlignment="1">
      <alignment vertical="center"/>
    </xf>
    <xf numFmtId="165" fontId="0" fillId="0" borderId="0" xfId="0" applyNumberFormat="1" applyFill="1"/>
    <xf numFmtId="0" fontId="23" fillId="0" borderId="0" xfId="1" applyFont="1" applyFill="1" applyBorder="1" applyAlignment="1" applyProtection="1">
      <alignment horizontal="left" vertical="center" wrapText="1"/>
    </xf>
    <xf numFmtId="0" fontId="9" fillId="9" borderId="0" xfId="0" applyFont="1" applyFill="1" applyAlignment="1">
      <alignment horizontal="left" vertical="center"/>
    </xf>
    <xf numFmtId="0" fontId="27" fillId="0" borderId="12" xfId="17" applyFont="1" applyFill="1" applyBorder="1" applyAlignment="1">
      <alignment horizontal="left" vertical="center" wrapText="1"/>
    </xf>
    <xf numFmtId="0" fontId="28" fillId="0" borderId="12" xfId="17" applyFont="1" applyFill="1" applyBorder="1" applyAlignment="1">
      <alignment horizontal="left" vertical="center" wrapText="1"/>
    </xf>
    <xf numFmtId="0" fontId="20" fillId="10" borderId="6" xfId="24" applyFont="1" applyFill="1" applyBorder="1" applyAlignment="1">
      <alignment horizontal="center" vertical="center" wrapText="1"/>
    </xf>
    <xf numFmtId="0" fontId="20" fillId="10" borderId="11" xfId="24" applyFont="1" applyFill="1" applyBorder="1" applyAlignment="1">
      <alignment horizontal="center" vertical="center" wrapText="1"/>
    </xf>
    <xf numFmtId="0" fontId="28" fillId="0" borderId="12" xfId="24" applyFont="1" applyFill="1" applyBorder="1" applyAlignment="1">
      <alignment vertical="center" wrapText="1"/>
    </xf>
    <xf numFmtId="17" fontId="42" fillId="10" borderId="13" xfId="24" applyNumberFormat="1" applyFont="1" applyFill="1" applyBorder="1" applyAlignment="1">
      <alignment horizontal="center" wrapText="1"/>
    </xf>
    <xf numFmtId="17" fontId="42" fillId="10" borderId="5" xfId="24" applyNumberFormat="1" applyFont="1" applyFill="1" applyBorder="1" applyAlignment="1">
      <alignment horizontal="center" wrapText="1"/>
    </xf>
    <xf numFmtId="17" fontId="43" fillId="10" borderId="3" xfId="24" applyNumberFormat="1" applyFont="1" applyFill="1" applyBorder="1" applyAlignment="1">
      <alignment horizontal="center" vertical="center" wrapText="1"/>
    </xf>
    <xf numFmtId="17" fontId="43" fillId="10" borderId="9" xfId="24" applyNumberFormat="1" applyFont="1" applyFill="1" applyBorder="1" applyAlignment="1">
      <alignment horizontal="center" vertical="center" wrapText="1"/>
    </xf>
    <xf numFmtId="17" fontId="43" fillId="10" borderId="4" xfId="24" applyNumberFormat="1" applyFont="1" applyFill="1" applyBorder="1" applyAlignment="1">
      <alignment horizontal="center" vertical="center" wrapText="1"/>
    </xf>
    <xf numFmtId="0" fontId="27" fillId="0" borderId="12" xfId="24" applyFont="1" applyFill="1" applyBorder="1" applyAlignment="1">
      <alignment horizontal="left" vertical="center" wrapText="1"/>
    </xf>
    <xf numFmtId="0" fontId="28" fillId="0" borderId="12" xfId="24" applyFont="1" applyFill="1" applyBorder="1" applyAlignment="1">
      <alignment horizontal="left" vertical="center" wrapText="1"/>
    </xf>
  </cellXfs>
  <cellStyles count="30">
    <cellStyle name="DC_TABELA" xfId="21"/>
    <cellStyle name="Hiperlink" xfId="26" builtinId="8"/>
    <cellStyle name="Normal" xfId="0" builtinId="0"/>
    <cellStyle name="Normal 11" xfId="7"/>
    <cellStyle name="Normal 11 3" xfId="10"/>
    <cellStyle name="Normal 12" xfId="13"/>
    <cellStyle name="Normal 2" xfId="14"/>
    <cellStyle name="Normal 2 2" xfId="19"/>
    <cellStyle name="Normal 2 24 2 2" xfId="8"/>
    <cellStyle name="Normal 2 3" xfId="23"/>
    <cellStyle name="Normal 3" xfId="1"/>
    <cellStyle name="Normal 3 2" xfId="17"/>
    <cellStyle name="Normal 3 2 2" xfId="24"/>
    <cellStyle name="Normal 83 2" xfId="5"/>
    <cellStyle name="Porcentagem" xfId="15" builtinId="5"/>
    <cellStyle name="Porcentagem 10 2" xfId="6"/>
    <cellStyle name="Porcentagem 2" xfId="2"/>
    <cellStyle name="Separador de milhares 10 4" xfId="11"/>
    <cellStyle name="Separador de milhares 2" xfId="3"/>
    <cellStyle name="Separador de milhares 2 2" xfId="18"/>
    <cellStyle name="Separador de milhares 2 2 2" xfId="25"/>
    <cellStyle name="Separador de milhares 2 2 2 2" xfId="29"/>
    <cellStyle name="Separador de milhares 2 21" xfId="12"/>
    <cellStyle name="Separador de milhares 2 21 3" xfId="20"/>
    <cellStyle name="Separador de milhares 2 3" xfId="28"/>
    <cellStyle name="Separador de milhares 35" xfId="4"/>
    <cellStyle name="Separador de milhares 65" xfId="22"/>
    <cellStyle name="Vírgula" xfId="16" builtinId="3"/>
    <cellStyle name="Vírgula 2" xfId="9"/>
    <cellStyle name="Vírgula 3" xfId="27"/>
  </cellStyles>
  <dxfs count="0"/>
  <tableStyles count="0" defaultTableStyle="TableStyleMedium9" defaultPivotStyle="PivotStyleLight16"/>
  <colors>
    <mruColors>
      <color rgb="FF89C1EA"/>
      <color rgb="FF71C1D8"/>
      <color rgb="FF043A69"/>
      <color rgb="FF023E73"/>
      <color rgb="FFF2F2F2"/>
      <color rgb="FF03A60E"/>
      <color rgb="FF525759"/>
      <color rgb="FFC7D8E7"/>
      <color rgb="FFA7C1D9"/>
      <color rgb="FF56A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60754</xdr:rowOff>
    </xdr:from>
    <xdr:to>
      <xdr:col>1</xdr:col>
      <xdr:colOff>1943100</xdr:colOff>
      <xdr:row>3</xdr:row>
      <xdr:rowOff>180974</xdr:rowOff>
    </xdr:to>
    <xdr:pic>
      <xdr:nvPicPr>
        <xdr:cNvPr id="17" name="Imagem 16" descr="http://svcppoaweb01.sfb:8090/portal/pls/portal/docs/1/2185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56029"/>
          <a:ext cx="1933575" cy="644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1C1D8"/>
    <pageSetUpPr autoPageBreaks="0"/>
  </sheetPr>
  <dimension ref="A1:E64"/>
  <sheetViews>
    <sheetView showGridLines="0" zoomScaleNormal="100" workbookViewId="0">
      <selection activeCell="B10" sqref="B10"/>
    </sheetView>
  </sheetViews>
  <sheetFormatPr defaultColWidth="0" defaultRowHeight="15" zeroHeight="1"/>
  <cols>
    <col min="1" max="1" width="13.7109375" style="4" customWidth="1"/>
    <col min="2" max="2" width="90.85546875" style="4" bestFit="1" customWidth="1"/>
    <col min="3" max="3" width="13.7109375" style="4" customWidth="1"/>
    <col min="4" max="5" width="0" style="4" hidden="1" customWidth="1"/>
    <col min="6" max="16384" width="9.140625" style="4" hidden="1"/>
  </cols>
  <sheetData>
    <row r="1" spans="1:3" s="21" customFormat="1" ht="23.25" customHeight="1">
      <c r="A1" s="103"/>
      <c r="B1" s="103"/>
      <c r="C1" s="104"/>
    </row>
    <row r="2" spans="1:3" s="16" customFormat="1" ht="18" customHeight="1">
      <c r="A2" s="18"/>
      <c r="B2" s="18"/>
      <c r="C2" s="19"/>
    </row>
    <row r="3" spans="1:3" customFormat="1" ht="23.25" customHeight="1">
      <c r="A3" s="20"/>
      <c r="B3" s="109" t="s">
        <v>45</v>
      </c>
      <c r="C3" s="19"/>
    </row>
    <row r="4" spans="1:3" customFormat="1" ht="18" customHeight="1">
      <c r="A4" s="19"/>
      <c r="B4" s="19"/>
      <c r="C4" s="19"/>
    </row>
    <row r="5" spans="1:3" s="40" customFormat="1">
      <c r="A5" s="102"/>
      <c r="B5" s="102"/>
      <c r="C5" s="102"/>
    </row>
    <row r="6" spans="1:3" s="40" customFormat="1">
      <c r="A6" s="102"/>
      <c r="B6" s="103" t="s">
        <v>46</v>
      </c>
      <c r="C6" s="104"/>
    </row>
    <row r="7" spans="1:3" s="40" customFormat="1">
      <c r="A7" s="102"/>
      <c r="B7" s="103"/>
      <c r="C7" s="104"/>
    </row>
    <row r="8" spans="1:3" s="40" customFormat="1">
      <c r="A8" s="102"/>
      <c r="B8" s="103" t="s">
        <v>47</v>
      </c>
      <c r="C8" s="104"/>
    </row>
    <row r="9" spans="1:3" s="40" customFormat="1">
      <c r="A9" s="102"/>
      <c r="B9" s="103"/>
      <c r="C9" s="104"/>
    </row>
    <row r="10" spans="1:3" s="40" customFormat="1">
      <c r="A10" s="104"/>
      <c r="B10" s="149" t="s">
        <v>113</v>
      </c>
      <c r="C10" s="104"/>
    </row>
    <row r="11" spans="1:3" s="40" customFormat="1">
      <c r="A11" s="104"/>
      <c r="B11" s="103"/>
      <c r="C11" s="104"/>
    </row>
    <row r="12" spans="1:3" s="40" customFormat="1">
      <c r="A12" s="104"/>
      <c r="B12" s="149" t="s">
        <v>111</v>
      </c>
      <c r="C12" s="104"/>
    </row>
    <row r="13" spans="1:3" s="40" customFormat="1">
      <c r="A13" s="102"/>
      <c r="B13" s="103"/>
      <c r="C13" s="104"/>
    </row>
    <row r="14" spans="1:3" s="40" customFormat="1">
      <c r="A14" s="102"/>
      <c r="B14" s="105" t="s">
        <v>69</v>
      </c>
      <c r="C14" s="104"/>
    </row>
    <row r="15" spans="1:3" s="40" customFormat="1">
      <c r="A15" s="102"/>
      <c r="B15" s="105"/>
      <c r="C15" s="104"/>
    </row>
    <row r="16" spans="1:3" s="40" customFormat="1">
      <c r="A16" s="102"/>
      <c r="B16" s="106"/>
      <c r="C16" s="104"/>
    </row>
    <row r="17" spans="1:3" customFormat="1">
      <c r="A17" s="107"/>
      <c r="B17" s="108"/>
      <c r="C17" s="108" t="s">
        <v>112</v>
      </c>
    </row>
    <row r="18" spans="1:3" customFormat="1" hidden="1">
      <c r="A18" s="17"/>
      <c r="B18" s="17"/>
      <c r="C18" s="17"/>
    </row>
    <row r="19" spans="1:3" customFormat="1" hidden="1">
      <c r="A19" s="17"/>
      <c r="B19" s="17"/>
      <c r="C19" s="17"/>
    </row>
    <row r="20" spans="1:3" customFormat="1" hidden="1">
      <c r="A20" s="17"/>
      <c r="B20" s="17"/>
      <c r="C20" s="17"/>
    </row>
    <row r="21" spans="1:3" customFormat="1" hidden="1">
      <c r="A21" s="17"/>
      <c r="B21" s="17"/>
      <c r="C21" s="17"/>
    </row>
    <row r="22" spans="1:3" customFormat="1" hidden="1">
      <c r="A22" s="17"/>
      <c r="B22" s="17"/>
      <c r="C22" s="17"/>
    </row>
    <row r="23" spans="1:3" customFormat="1" hidden="1">
      <c r="A23" s="17"/>
      <c r="B23" s="17"/>
      <c r="C23" s="17"/>
    </row>
    <row r="24" spans="1:3" customFormat="1" hidden="1">
      <c r="A24" s="17"/>
      <c r="B24" s="17"/>
      <c r="C24" s="17"/>
    </row>
    <row r="25" spans="1:3" customFormat="1" hidden="1">
      <c r="A25" s="17"/>
      <c r="B25" s="17"/>
      <c r="C25" s="17"/>
    </row>
    <row r="26" spans="1:3" customFormat="1" hidden="1">
      <c r="A26" s="17"/>
      <c r="B26" s="17"/>
      <c r="C26" s="17"/>
    </row>
    <row r="27" spans="1:3" customFormat="1" hidden="1">
      <c r="A27" s="17"/>
      <c r="B27" s="17"/>
      <c r="C27" s="17"/>
    </row>
    <row r="28" spans="1:3" customFormat="1" hidden="1">
      <c r="A28" s="17"/>
      <c r="B28" s="17"/>
      <c r="C28" s="17"/>
    </row>
    <row r="29" spans="1:3" customFormat="1" hidden="1">
      <c r="A29" s="17"/>
      <c r="B29" s="17"/>
      <c r="C29" s="17"/>
    </row>
    <row r="30" spans="1:3" customFormat="1" hidden="1">
      <c r="A30" s="17"/>
      <c r="B30" s="17"/>
      <c r="C30" s="17"/>
    </row>
    <row r="31" spans="1:3" hidden="1"/>
    <row r="32" spans="1: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</sheetData>
  <hyperlinks>
    <hyperlink ref="B6" location="'KM1'!A1" display="KM1 - Informações Quantitativas sobre os Requerimentos Prudenciais"/>
    <hyperlink ref="B8" location="'OV1'!A1" display="OV1 - Visão Geral dos Ativos Ponderados pelo Risco – RWA"/>
    <hyperlink ref="B14" location="'MR1'!A1" display="MR1 - Abordagem Padronizada - Fatores de risco Associados ao Risco de Mercado"/>
    <hyperlink ref="B10" location="'CR1'!A1" display="CR1 - Qualidade creditícia das exposições"/>
    <hyperlink ref="B12" location="'CR2'!A1" display="CR2 - Mudanças no estoque de operações em curso anormal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/>
  <cols>
    <col min="1" max="16384" width="9.140625" style="23"/>
  </cols>
  <sheetData/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evenHeader>&amp;C&amp;G</evenHeader>
    <firstHeader>&amp;C&amp;G</first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J43"/>
  <sheetViews>
    <sheetView showGridLines="0" zoomScaleNormal="100" workbookViewId="0">
      <selection activeCell="A37" sqref="A37:G37"/>
    </sheetView>
  </sheetViews>
  <sheetFormatPr defaultRowHeight="15"/>
  <cols>
    <col min="1" max="1" width="4.85546875" style="2" customWidth="1"/>
    <col min="2" max="2" width="66.5703125" style="2" customWidth="1"/>
    <col min="3" max="3" width="11.85546875" style="3" bestFit="1" customWidth="1"/>
    <col min="4" max="7" width="11.85546875" style="2" bestFit="1" customWidth="1"/>
  </cols>
  <sheetData>
    <row r="1" spans="1:9" s="15" customFormat="1" ht="5.0999999999999996" customHeight="1">
      <c r="A1" s="6"/>
      <c r="B1" s="7"/>
      <c r="C1" s="8"/>
      <c r="D1" s="9"/>
      <c r="E1" s="10"/>
      <c r="F1" s="11"/>
      <c r="G1" s="12"/>
      <c r="H1" s="13"/>
      <c r="I1" s="14"/>
    </row>
    <row r="2" spans="1:9">
      <c r="A2" s="87"/>
      <c r="B2" s="153" t="s">
        <v>43</v>
      </c>
      <c r="C2" s="153"/>
      <c r="D2" s="88"/>
      <c r="E2" s="88"/>
      <c r="F2" s="88"/>
      <c r="G2" s="88"/>
    </row>
    <row r="3" spans="1:9" s="4" customFormat="1">
      <c r="A3" s="24"/>
      <c r="B3" s="25"/>
      <c r="C3" s="25"/>
      <c r="D3" s="26"/>
      <c r="E3" s="26"/>
      <c r="F3" s="26"/>
      <c r="G3" s="26"/>
    </row>
    <row r="4" spans="1:9">
      <c r="A4" s="22"/>
      <c r="B4" s="1"/>
      <c r="C4" s="41" t="s">
        <v>0</v>
      </c>
      <c r="D4" s="42" t="s">
        <v>27</v>
      </c>
      <c r="E4" s="42" t="s">
        <v>28</v>
      </c>
      <c r="F4" s="42" t="s">
        <v>29</v>
      </c>
      <c r="G4" s="43" t="s">
        <v>30</v>
      </c>
    </row>
    <row r="5" spans="1:9" ht="22.5">
      <c r="A5" s="92" t="s">
        <v>53</v>
      </c>
      <c r="B5" s="97" t="s">
        <v>48</v>
      </c>
      <c r="C5" s="98">
        <v>45471</v>
      </c>
      <c r="D5" s="98">
        <v>45379</v>
      </c>
      <c r="E5" s="98">
        <v>45291</v>
      </c>
      <c r="F5" s="98">
        <v>45198</v>
      </c>
      <c r="G5" s="98">
        <v>45107</v>
      </c>
    </row>
    <row r="6" spans="1:9" s="47" customFormat="1">
      <c r="A6" s="44"/>
      <c r="B6" s="45" t="s">
        <v>70</v>
      </c>
      <c r="C6" s="46"/>
      <c r="D6" s="46"/>
      <c r="E6" s="46"/>
      <c r="F6" s="46"/>
      <c r="G6" s="46"/>
    </row>
    <row r="7" spans="1:9">
      <c r="A7" s="31">
        <v>1</v>
      </c>
      <c r="B7" s="22" t="s">
        <v>1</v>
      </c>
      <c r="C7" s="27">
        <v>1986354.1868100001</v>
      </c>
      <c r="D7" s="27">
        <v>2022156.80244</v>
      </c>
      <c r="E7" s="27">
        <v>1975693.8611300001</v>
      </c>
      <c r="F7" s="27">
        <v>1972535.70771</v>
      </c>
      <c r="G7" s="27">
        <v>1889696.1304500001</v>
      </c>
    </row>
    <row r="8" spans="1:9">
      <c r="A8" s="31">
        <v>2</v>
      </c>
      <c r="B8" s="22" t="s">
        <v>2</v>
      </c>
      <c r="C8" s="27">
        <v>1986354.1868100001</v>
      </c>
      <c r="D8" s="27">
        <v>2022156.80244</v>
      </c>
      <c r="E8" s="27">
        <v>1975693.8611300001</v>
      </c>
      <c r="F8" s="27">
        <v>1972535.70771</v>
      </c>
      <c r="G8" s="27">
        <v>1889696.1304500001</v>
      </c>
    </row>
    <row r="9" spans="1:9">
      <c r="A9" s="31">
        <v>3</v>
      </c>
      <c r="B9" s="22" t="s">
        <v>3</v>
      </c>
      <c r="C9" s="27">
        <v>1986354.1868100001</v>
      </c>
      <c r="D9" s="27">
        <v>2022156.80244</v>
      </c>
      <c r="E9" s="27">
        <v>1975693.8611300001</v>
      </c>
      <c r="F9" s="27">
        <v>1972535.70771</v>
      </c>
      <c r="G9" s="27">
        <v>1889696.1304500001</v>
      </c>
    </row>
    <row r="10" spans="1:9">
      <c r="A10" s="34" t="s">
        <v>4</v>
      </c>
      <c r="B10" s="22" t="s">
        <v>55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9">
      <c r="A11" s="34" t="s">
        <v>5</v>
      </c>
      <c r="B11" s="22" t="s">
        <v>56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9" s="47" customFormat="1">
      <c r="A12" s="44"/>
      <c r="B12" s="45" t="s">
        <v>31</v>
      </c>
      <c r="C12" s="46"/>
      <c r="D12" s="46"/>
      <c r="E12" s="46"/>
      <c r="F12" s="46"/>
      <c r="G12" s="46"/>
    </row>
    <row r="13" spans="1:9">
      <c r="A13" s="31">
        <v>4</v>
      </c>
      <c r="B13" s="22" t="s">
        <v>6</v>
      </c>
      <c r="C13" s="27">
        <v>13533480.46538</v>
      </c>
      <c r="D13" s="27">
        <v>14088015.589330001</v>
      </c>
      <c r="E13" s="27">
        <v>13534868.593979999</v>
      </c>
      <c r="F13" s="27">
        <v>13074686.18235</v>
      </c>
      <c r="G13" s="27">
        <v>12878067.98453</v>
      </c>
    </row>
    <row r="14" spans="1:9" s="47" customFormat="1">
      <c r="A14" s="44"/>
      <c r="B14" s="45" t="s">
        <v>7</v>
      </c>
      <c r="C14" s="46"/>
      <c r="D14" s="46"/>
      <c r="E14" s="46"/>
      <c r="F14" s="46"/>
      <c r="G14" s="46"/>
    </row>
    <row r="15" spans="1:9">
      <c r="A15" s="31">
        <v>5</v>
      </c>
      <c r="B15" s="22" t="s">
        <v>8</v>
      </c>
      <c r="C15" s="28">
        <v>0.14680000000000001</v>
      </c>
      <c r="D15" s="28">
        <v>0.14349999999999999</v>
      </c>
      <c r="E15" s="28">
        <v>0.14599999999999999</v>
      </c>
      <c r="F15" s="28">
        <v>0.15090000000000001</v>
      </c>
      <c r="G15" s="28">
        <v>0.1467</v>
      </c>
      <c r="I15" s="111"/>
    </row>
    <row r="16" spans="1:9">
      <c r="A16" s="31">
        <v>6</v>
      </c>
      <c r="B16" s="22" t="s">
        <v>9</v>
      </c>
      <c r="C16" s="28">
        <v>0.14680000000000001</v>
      </c>
      <c r="D16" s="28">
        <v>0.14349999999999999</v>
      </c>
      <c r="E16" s="28">
        <v>0.14599999999999999</v>
      </c>
      <c r="F16" s="28">
        <v>0.15090000000000001</v>
      </c>
      <c r="G16" s="28">
        <v>0.1467</v>
      </c>
    </row>
    <row r="17" spans="1:10">
      <c r="A17" s="31">
        <v>7</v>
      </c>
      <c r="B17" s="22" t="s">
        <v>10</v>
      </c>
      <c r="C17" s="28">
        <v>0.14680000000000001</v>
      </c>
      <c r="D17" s="28">
        <v>0.14349999999999999</v>
      </c>
      <c r="E17" s="28">
        <v>0.14599999999999999</v>
      </c>
      <c r="F17" s="28">
        <v>0.15090000000000001</v>
      </c>
      <c r="G17" s="28">
        <v>0.1467</v>
      </c>
    </row>
    <row r="18" spans="1:10" s="47" customFormat="1">
      <c r="A18" s="44"/>
      <c r="B18" s="45" t="s">
        <v>11</v>
      </c>
      <c r="C18" s="46"/>
      <c r="D18" s="46"/>
      <c r="E18" s="46"/>
      <c r="F18" s="46"/>
      <c r="G18" s="46"/>
      <c r="J18" s="48"/>
    </row>
    <row r="19" spans="1:10" ht="16.5" customHeight="1">
      <c r="A19" s="31">
        <v>8</v>
      </c>
      <c r="B19" s="22" t="s">
        <v>12</v>
      </c>
      <c r="C19" s="35">
        <v>2.5000000000000001E-2</v>
      </c>
      <c r="D19" s="35">
        <v>2.5000000000000001E-2</v>
      </c>
      <c r="E19" s="35">
        <v>2.5000000000000001E-2</v>
      </c>
      <c r="F19" s="35">
        <v>2.5000000000000001E-2</v>
      </c>
      <c r="G19" s="35">
        <v>2.5000000000000001E-2</v>
      </c>
    </row>
    <row r="20" spans="1:10" ht="16.5" customHeight="1">
      <c r="A20" s="31">
        <v>9</v>
      </c>
      <c r="B20" s="22" t="s">
        <v>49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10">
      <c r="A21" s="31">
        <v>10</v>
      </c>
      <c r="B21" s="22" t="s">
        <v>13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10">
      <c r="A22" s="31">
        <v>11</v>
      </c>
      <c r="B22" s="22" t="s">
        <v>14</v>
      </c>
      <c r="C22" s="35">
        <v>2.5000000000000001E-2</v>
      </c>
      <c r="D22" s="35">
        <v>2.5000000000000001E-2</v>
      </c>
      <c r="E22" s="35">
        <v>2.5000000000000001E-2</v>
      </c>
      <c r="F22" s="35">
        <v>2.5000000000000001E-2</v>
      </c>
      <c r="G22" s="35">
        <v>2.5000000000000001E-2</v>
      </c>
    </row>
    <row r="23" spans="1:10">
      <c r="A23" s="31">
        <v>12</v>
      </c>
      <c r="B23" s="22" t="s">
        <v>15</v>
      </c>
      <c r="C23" s="28">
        <v>7.6799999999999993E-2</v>
      </c>
      <c r="D23" s="28">
        <v>7.3499999999999996E-2</v>
      </c>
      <c r="E23" s="28">
        <v>7.5999999999999998E-2</v>
      </c>
      <c r="F23" s="28">
        <v>8.09E-2</v>
      </c>
      <c r="G23" s="28">
        <v>7.6700000000000004E-2</v>
      </c>
    </row>
    <row r="24" spans="1:10" s="47" customFormat="1">
      <c r="A24" s="44"/>
      <c r="B24" s="45" t="s">
        <v>16</v>
      </c>
      <c r="C24" s="110"/>
      <c r="D24" s="110"/>
      <c r="E24" s="110"/>
      <c r="F24" s="110"/>
      <c r="G24" s="110"/>
    </row>
    <row r="25" spans="1:10">
      <c r="A25" s="31">
        <v>13</v>
      </c>
      <c r="B25" s="22" t="s">
        <v>17</v>
      </c>
      <c r="C25" s="27">
        <v>27880554.581549998</v>
      </c>
      <c r="D25" s="27">
        <v>27874644.088959999</v>
      </c>
      <c r="E25" s="27">
        <v>27300883.824730001</v>
      </c>
      <c r="F25" s="27">
        <v>27539267.987599999</v>
      </c>
      <c r="G25" s="27">
        <v>27735652.161759999</v>
      </c>
    </row>
    <row r="26" spans="1:10">
      <c r="A26" s="31">
        <v>14</v>
      </c>
      <c r="B26" s="22" t="s">
        <v>18</v>
      </c>
      <c r="C26" s="30">
        <v>7.1199999999999999E-2</v>
      </c>
      <c r="D26" s="30">
        <v>7.2499999999999995E-2</v>
      </c>
      <c r="E26" s="30">
        <v>7.2300000000000003E-2</v>
      </c>
      <c r="F26" s="30">
        <v>7.1599999999999997E-2</v>
      </c>
      <c r="G26" s="30">
        <v>6.8099999999999994E-2</v>
      </c>
    </row>
    <row r="27" spans="1:10" s="47" customFormat="1">
      <c r="A27" s="44"/>
      <c r="B27" s="45" t="s">
        <v>19</v>
      </c>
      <c r="C27" s="46"/>
      <c r="D27" s="46"/>
      <c r="E27" s="46"/>
      <c r="F27" s="46"/>
      <c r="G27" s="46"/>
    </row>
    <row r="28" spans="1:10">
      <c r="A28" s="31">
        <v>15</v>
      </c>
      <c r="B28" s="22" t="s">
        <v>20</v>
      </c>
      <c r="C28" s="33" t="s">
        <v>54</v>
      </c>
      <c r="D28" s="33" t="s">
        <v>54</v>
      </c>
      <c r="E28" s="33" t="s">
        <v>54</v>
      </c>
      <c r="F28" s="33" t="s">
        <v>54</v>
      </c>
      <c r="G28" s="33" t="s">
        <v>54</v>
      </c>
    </row>
    <row r="29" spans="1:10">
      <c r="A29" s="31">
        <v>16</v>
      </c>
      <c r="B29" s="22" t="s">
        <v>21</v>
      </c>
      <c r="C29" s="33" t="s">
        <v>54</v>
      </c>
      <c r="D29" s="33" t="s">
        <v>54</v>
      </c>
      <c r="E29" s="33" t="s">
        <v>54</v>
      </c>
      <c r="F29" s="33" t="s">
        <v>54</v>
      </c>
      <c r="G29" s="33" t="s">
        <v>54</v>
      </c>
    </row>
    <row r="30" spans="1:10">
      <c r="A30" s="31">
        <v>17</v>
      </c>
      <c r="B30" s="22" t="s">
        <v>22</v>
      </c>
      <c r="C30" s="32" t="s">
        <v>54</v>
      </c>
      <c r="D30" s="32" t="s">
        <v>54</v>
      </c>
      <c r="E30" s="32" t="s">
        <v>54</v>
      </c>
      <c r="F30" s="32" t="s">
        <v>54</v>
      </c>
      <c r="G30" s="32" t="s">
        <v>54</v>
      </c>
    </row>
    <row r="31" spans="1:10" s="47" customFormat="1">
      <c r="A31" s="44"/>
      <c r="B31" s="45" t="s">
        <v>23</v>
      </c>
      <c r="C31" s="46"/>
      <c r="D31" s="46"/>
      <c r="E31" s="46"/>
      <c r="F31" s="46"/>
      <c r="G31" s="46"/>
    </row>
    <row r="32" spans="1:10">
      <c r="A32" s="31">
        <v>18</v>
      </c>
      <c r="B32" s="22" t="s">
        <v>24</v>
      </c>
      <c r="C32" s="33" t="s">
        <v>54</v>
      </c>
      <c r="D32" s="33" t="s">
        <v>54</v>
      </c>
      <c r="E32" s="33" t="s">
        <v>54</v>
      </c>
      <c r="F32" s="33" t="s">
        <v>54</v>
      </c>
      <c r="G32" s="33" t="s">
        <v>54</v>
      </c>
    </row>
    <row r="33" spans="1:7">
      <c r="A33" s="31">
        <v>19</v>
      </c>
      <c r="B33" s="22" t="s">
        <v>25</v>
      </c>
      <c r="C33" s="33" t="s">
        <v>54</v>
      </c>
      <c r="D33" s="33" t="s">
        <v>54</v>
      </c>
      <c r="E33" s="33" t="s">
        <v>54</v>
      </c>
      <c r="F33" s="33" t="s">
        <v>54</v>
      </c>
      <c r="G33" s="33" t="s">
        <v>54</v>
      </c>
    </row>
    <row r="34" spans="1:7">
      <c r="A34" s="31">
        <v>20</v>
      </c>
      <c r="B34" s="22" t="s">
        <v>26</v>
      </c>
      <c r="C34" s="32" t="s">
        <v>54</v>
      </c>
      <c r="D34" s="32" t="s">
        <v>54</v>
      </c>
      <c r="E34" s="32" t="s">
        <v>54</v>
      </c>
      <c r="F34" s="32" t="s">
        <v>54</v>
      </c>
      <c r="G34" s="32" t="s">
        <v>54</v>
      </c>
    </row>
    <row r="35" spans="1:7" ht="24" customHeight="1">
      <c r="A35" s="152" t="s">
        <v>76</v>
      </c>
      <c r="B35" s="152"/>
      <c r="C35" s="152"/>
      <c r="D35" s="152"/>
      <c r="E35" s="152"/>
      <c r="F35" s="152"/>
      <c r="G35" s="152"/>
    </row>
    <row r="36" spans="1:7" ht="15.75" thickBot="1"/>
    <row r="37" spans="1:7" ht="42.75" customHeight="1">
      <c r="A37" s="154" t="s">
        <v>114</v>
      </c>
      <c r="B37" s="155"/>
      <c r="C37" s="155"/>
      <c r="D37" s="155"/>
      <c r="E37" s="155"/>
      <c r="F37" s="155"/>
      <c r="G37" s="155"/>
    </row>
    <row r="42" spans="1:7">
      <c r="D42" s="150"/>
    </row>
    <row r="43" spans="1:7">
      <c r="D43" s="150"/>
    </row>
  </sheetData>
  <mergeCells count="3">
    <mergeCell ref="A35:G35"/>
    <mergeCell ref="B2:C2"/>
    <mergeCell ref="A37:G37"/>
  </mergeCells>
  <hyperlinks>
    <hyperlink ref="B2" location="Índice!C6" display="Informações Quantitativas sobre os Requerimentos Prudenciais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N27"/>
  <sheetViews>
    <sheetView showGridLines="0" tabSelected="1" zoomScaleNormal="100" workbookViewId="0">
      <selection activeCell="A27" sqref="A27:E27"/>
    </sheetView>
  </sheetViews>
  <sheetFormatPr defaultRowHeight="15"/>
  <cols>
    <col min="1" max="1" width="4.85546875" style="5" customWidth="1"/>
    <col min="2" max="2" width="67.85546875" style="5" customWidth="1"/>
    <col min="3" max="5" width="15.7109375" style="3" customWidth="1"/>
    <col min="6" max="6" width="15.28515625" bestFit="1" customWidth="1"/>
    <col min="7" max="7" width="12" bestFit="1" customWidth="1"/>
  </cols>
  <sheetData>
    <row r="1" spans="1:14" s="15" customFormat="1" ht="5.0999999999999996" customHeight="1">
      <c r="A1" s="6"/>
      <c r="B1" s="7"/>
      <c r="C1" s="8"/>
      <c r="D1" s="65"/>
      <c r="E1" s="10"/>
      <c r="F1" s="12"/>
      <c r="G1" s="13"/>
      <c r="H1" s="66"/>
    </row>
    <row r="2" spans="1:14">
      <c r="A2" s="87"/>
      <c r="B2" s="153" t="s">
        <v>44</v>
      </c>
      <c r="C2" s="153"/>
      <c r="D2" s="88"/>
      <c r="E2" s="88"/>
      <c r="F2" s="2"/>
    </row>
    <row r="3" spans="1:14" s="4" customFormat="1">
      <c r="A3" s="24"/>
      <c r="B3" s="25"/>
      <c r="C3" s="25"/>
      <c r="D3" s="26"/>
      <c r="E3" s="26"/>
      <c r="F3" s="26"/>
    </row>
    <row r="4" spans="1:14">
      <c r="A4" s="67"/>
      <c r="B4" s="68"/>
      <c r="C4" s="69" t="s">
        <v>0</v>
      </c>
      <c r="D4" s="70" t="s">
        <v>27</v>
      </c>
      <c r="E4" s="71" t="s">
        <v>28</v>
      </c>
    </row>
    <row r="5" spans="1:14" ht="27.75" customHeight="1">
      <c r="A5" s="68"/>
      <c r="B5" s="68"/>
      <c r="C5" s="156" t="s">
        <v>32</v>
      </c>
      <c r="D5" s="157"/>
      <c r="E5" s="89" t="s">
        <v>50</v>
      </c>
    </row>
    <row r="6" spans="1:14" ht="22.5">
      <c r="A6" s="92" t="s">
        <v>53</v>
      </c>
      <c r="B6" s="93" t="s">
        <v>48</v>
      </c>
      <c r="C6" s="90">
        <v>45471</v>
      </c>
      <c r="D6" s="90">
        <v>45379</v>
      </c>
      <c r="E6" s="91">
        <f>C6</f>
        <v>45471</v>
      </c>
      <c r="F6" s="113"/>
      <c r="G6" s="113"/>
      <c r="H6" s="113"/>
      <c r="I6" s="113"/>
      <c r="J6" s="113"/>
      <c r="K6" s="113"/>
      <c r="L6" s="113"/>
      <c r="M6" s="113"/>
      <c r="N6" s="113"/>
    </row>
    <row r="7" spans="1:14">
      <c r="A7" s="72">
        <v>1</v>
      </c>
      <c r="B7" s="73" t="s">
        <v>77</v>
      </c>
      <c r="C7" s="74">
        <v>10389622.48449</v>
      </c>
      <c r="D7" s="74">
        <v>11029374.374150001</v>
      </c>
      <c r="E7" s="76">
        <f>C7*0.08</f>
        <v>831169.79875920003</v>
      </c>
      <c r="F7" s="113"/>
      <c r="G7" s="113"/>
      <c r="H7" s="113"/>
      <c r="I7" s="113"/>
      <c r="J7" s="113"/>
      <c r="K7" s="113"/>
      <c r="L7" s="113"/>
      <c r="M7" s="113"/>
      <c r="N7" s="113"/>
    </row>
    <row r="8" spans="1:14" s="4" customFormat="1">
      <c r="A8" s="77">
        <v>2</v>
      </c>
      <c r="B8" s="78" t="s">
        <v>78</v>
      </c>
      <c r="C8" s="79">
        <v>9851436.531419998</v>
      </c>
      <c r="D8" s="79">
        <v>10424589.515840001</v>
      </c>
      <c r="E8" s="80">
        <f t="shared" ref="E8:E25" si="0">C8*0.08</f>
        <v>788114.92251359986</v>
      </c>
      <c r="F8" s="151"/>
      <c r="G8" s="115"/>
      <c r="H8" s="113"/>
      <c r="I8" s="113"/>
      <c r="J8" s="113"/>
      <c r="K8" s="113"/>
      <c r="L8" s="113"/>
      <c r="M8" s="113"/>
      <c r="N8" s="113"/>
    </row>
    <row r="9" spans="1:14" s="4" customFormat="1">
      <c r="A9" s="77">
        <v>3</v>
      </c>
      <c r="B9" s="78" t="s">
        <v>79</v>
      </c>
      <c r="C9" s="79">
        <v>0</v>
      </c>
      <c r="D9" s="79">
        <v>0</v>
      </c>
      <c r="E9" s="80">
        <f t="shared" si="0"/>
        <v>0</v>
      </c>
      <c r="F9" s="115"/>
      <c r="G9" s="113"/>
      <c r="H9" s="113"/>
      <c r="I9" s="113"/>
      <c r="J9" s="113"/>
      <c r="K9" s="113"/>
      <c r="L9" s="113"/>
      <c r="M9" s="113"/>
      <c r="N9" s="113"/>
    </row>
    <row r="10" spans="1:14" s="4" customFormat="1">
      <c r="A10" s="77">
        <v>5</v>
      </c>
      <c r="B10" s="78" t="s">
        <v>80</v>
      </c>
      <c r="C10" s="79">
        <v>0</v>
      </c>
      <c r="D10" s="79">
        <v>0</v>
      </c>
      <c r="E10" s="80">
        <f t="shared" si="0"/>
        <v>0</v>
      </c>
      <c r="F10" s="115"/>
      <c r="G10" s="113"/>
      <c r="H10" s="113"/>
      <c r="I10" s="113"/>
      <c r="J10" s="113"/>
      <c r="K10" s="113"/>
      <c r="L10" s="113"/>
      <c r="M10" s="113"/>
      <c r="N10" s="113"/>
    </row>
    <row r="11" spans="1:14" s="4" customFormat="1">
      <c r="A11" s="77">
        <v>6</v>
      </c>
      <c r="B11" s="78" t="s">
        <v>33</v>
      </c>
      <c r="C11" s="83">
        <v>314393.22681000002</v>
      </c>
      <c r="D11" s="79">
        <v>380245.10144</v>
      </c>
      <c r="E11" s="80">
        <f t="shared" si="0"/>
        <v>25151.458144800003</v>
      </c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s="4" customFormat="1">
      <c r="A12" s="77">
        <v>7</v>
      </c>
      <c r="B12" s="81" t="s">
        <v>81</v>
      </c>
      <c r="C12" s="79">
        <v>0</v>
      </c>
      <c r="D12" s="79">
        <v>0</v>
      </c>
      <c r="E12" s="80">
        <f t="shared" si="0"/>
        <v>0</v>
      </c>
      <c r="F12" s="113"/>
      <c r="G12" s="115"/>
      <c r="H12" s="113"/>
      <c r="I12" s="113"/>
      <c r="J12" s="113"/>
      <c r="K12" s="113"/>
      <c r="L12" s="113"/>
      <c r="M12" s="113"/>
      <c r="N12" s="113"/>
    </row>
    <row r="13" spans="1:14" s="4" customFormat="1">
      <c r="A13" s="82" t="s">
        <v>34</v>
      </c>
      <c r="B13" s="81" t="s">
        <v>35</v>
      </c>
      <c r="C13" s="79">
        <v>0</v>
      </c>
      <c r="D13" s="79">
        <v>0</v>
      </c>
      <c r="E13" s="80">
        <f t="shared" si="0"/>
        <v>0</v>
      </c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s="4" customFormat="1">
      <c r="A14" s="77">
        <v>9</v>
      </c>
      <c r="B14" s="81" t="s">
        <v>82</v>
      </c>
      <c r="C14" s="83">
        <v>314393.22681000002</v>
      </c>
      <c r="D14" s="83">
        <v>380245.10144</v>
      </c>
      <c r="E14" s="80">
        <f t="shared" si="0"/>
        <v>25151.458144800003</v>
      </c>
      <c r="F14" s="113"/>
      <c r="G14" s="115"/>
      <c r="H14" s="113"/>
      <c r="I14" s="113"/>
      <c r="J14" s="113"/>
      <c r="K14" s="113"/>
      <c r="L14" s="113"/>
      <c r="M14" s="113"/>
      <c r="N14" s="113"/>
    </row>
    <row r="15" spans="1:14" s="4" customFormat="1">
      <c r="A15" s="84">
        <v>12</v>
      </c>
      <c r="B15" s="78" t="s">
        <v>36</v>
      </c>
      <c r="C15" s="79">
        <v>53913.895570000001</v>
      </c>
      <c r="D15" s="79">
        <v>57624.847900000001</v>
      </c>
      <c r="E15" s="80">
        <f t="shared" si="0"/>
        <v>4313.1116456</v>
      </c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s="4" customFormat="1">
      <c r="A16" s="84">
        <v>13</v>
      </c>
      <c r="B16" s="78" t="s">
        <v>37</v>
      </c>
      <c r="C16" s="79">
        <v>58063.259819999999</v>
      </c>
      <c r="D16" s="79">
        <v>56096.34259</v>
      </c>
      <c r="E16" s="80">
        <f t="shared" si="0"/>
        <v>4645.0607855999997</v>
      </c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s="4" customFormat="1">
      <c r="A17" s="84">
        <v>14</v>
      </c>
      <c r="B17" s="78" t="s">
        <v>38</v>
      </c>
      <c r="C17" s="79">
        <v>0</v>
      </c>
      <c r="D17" s="79">
        <v>0</v>
      </c>
      <c r="E17" s="80">
        <f t="shared" si="0"/>
        <v>0</v>
      </c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4" s="4" customFormat="1">
      <c r="A18" s="84">
        <v>16</v>
      </c>
      <c r="B18" s="78" t="s">
        <v>83</v>
      </c>
      <c r="C18" s="79">
        <v>111815.57087</v>
      </c>
      <c r="D18" s="79">
        <v>110818.56638</v>
      </c>
      <c r="E18" s="80">
        <f t="shared" si="0"/>
        <v>8945.245669599999</v>
      </c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s="4" customFormat="1">
      <c r="A19" s="57">
        <v>20</v>
      </c>
      <c r="B19" s="73" t="s">
        <v>40</v>
      </c>
      <c r="C19" s="74">
        <v>37624.7212</v>
      </c>
      <c r="D19" s="74">
        <v>39505.609859999997</v>
      </c>
      <c r="E19" s="75">
        <f t="shared" si="0"/>
        <v>3009.9776959999999</v>
      </c>
      <c r="F19" s="113"/>
      <c r="G19" s="113"/>
      <c r="H19" s="113"/>
      <c r="I19" s="113"/>
      <c r="J19" s="113"/>
      <c r="K19" s="113"/>
      <c r="L19" s="113"/>
      <c r="M19" s="113"/>
      <c r="N19" s="113"/>
    </row>
    <row r="20" spans="1:14" s="4" customFormat="1" ht="15.75">
      <c r="A20" s="84">
        <v>21</v>
      </c>
      <c r="B20" s="78" t="s">
        <v>51</v>
      </c>
      <c r="C20" s="79">
        <v>37624.7212</v>
      </c>
      <c r="D20" s="79">
        <v>39505.609859999997</v>
      </c>
      <c r="E20" s="80">
        <f t="shared" si="0"/>
        <v>3009.9776959999999</v>
      </c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s="4" customFormat="1" ht="15.75">
      <c r="A21" s="84">
        <v>22</v>
      </c>
      <c r="B21" s="78" t="s">
        <v>52</v>
      </c>
      <c r="C21" s="85"/>
      <c r="D21" s="85"/>
      <c r="E21" s="86">
        <f t="shared" si="0"/>
        <v>0</v>
      </c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s="4" customFormat="1">
      <c r="A22" s="57">
        <v>24</v>
      </c>
      <c r="B22" s="73" t="s">
        <v>41</v>
      </c>
      <c r="C22" s="74">
        <v>2360683.3242500001</v>
      </c>
      <c r="D22" s="74">
        <v>2360683.3242500001</v>
      </c>
      <c r="E22" s="76">
        <f t="shared" si="0"/>
        <v>188854.66594000001</v>
      </c>
      <c r="F22" s="113"/>
      <c r="G22" s="113"/>
      <c r="H22" s="113"/>
      <c r="I22" s="113"/>
      <c r="J22" s="113"/>
      <c r="K22" s="113"/>
      <c r="L22" s="113"/>
      <c r="M22" s="113"/>
      <c r="N22" s="113"/>
    </row>
    <row r="23" spans="1:14" s="4" customFormat="1">
      <c r="A23" s="57" t="s">
        <v>84</v>
      </c>
      <c r="B23" s="73" t="s">
        <v>85</v>
      </c>
      <c r="C23" s="74">
        <v>667.11537999999996</v>
      </c>
      <c r="D23" s="74">
        <v>1312.65</v>
      </c>
      <c r="E23" s="76">
        <f t="shared" si="0"/>
        <v>53.369230399999999</v>
      </c>
      <c r="F23" s="113"/>
      <c r="G23" s="113"/>
      <c r="H23" s="113"/>
      <c r="I23" s="113"/>
      <c r="J23" s="113"/>
      <c r="K23" s="113"/>
      <c r="L23" s="113"/>
      <c r="M23" s="113"/>
      <c r="N23" s="113"/>
    </row>
    <row r="24" spans="1:14" s="4" customFormat="1">
      <c r="A24" s="57">
        <v>25</v>
      </c>
      <c r="B24" s="73" t="s">
        <v>39</v>
      </c>
      <c r="C24" s="74">
        <v>744882.82006000006</v>
      </c>
      <c r="D24" s="74">
        <v>657139.63107</v>
      </c>
      <c r="E24" s="76">
        <f t="shared" si="0"/>
        <v>59590.625604800007</v>
      </c>
      <c r="F24" s="113"/>
      <c r="G24" s="113"/>
      <c r="H24" s="113"/>
      <c r="I24" s="114"/>
      <c r="J24" s="113"/>
      <c r="K24" s="113"/>
      <c r="L24" s="113"/>
      <c r="M24" s="113"/>
      <c r="N24" s="113"/>
    </row>
    <row r="25" spans="1:14" s="2" customFormat="1">
      <c r="A25" s="94">
        <v>29</v>
      </c>
      <c r="B25" s="95" t="s">
        <v>42</v>
      </c>
      <c r="C25" s="96">
        <v>13533480.46538</v>
      </c>
      <c r="D25" s="96">
        <v>14088015.589330001</v>
      </c>
      <c r="E25" s="96">
        <f t="shared" si="0"/>
        <v>1082678.4372304</v>
      </c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ht="15.75" thickBot="1">
      <c r="F26" s="113"/>
      <c r="G26" s="113"/>
      <c r="H26" s="113"/>
      <c r="I26" s="113"/>
      <c r="J26" s="113"/>
      <c r="K26" s="113"/>
      <c r="L26" s="113"/>
      <c r="M26" s="113"/>
      <c r="N26" s="113"/>
    </row>
    <row r="27" spans="1:14" ht="40.5" customHeight="1">
      <c r="A27" s="158" t="s">
        <v>71</v>
      </c>
      <c r="B27" s="158"/>
      <c r="C27" s="158"/>
      <c r="D27" s="158"/>
      <c r="E27" s="158"/>
      <c r="F27" s="113"/>
      <c r="G27" s="113"/>
      <c r="H27" s="113"/>
      <c r="I27" s="113"/>
      <c r="J27" s="113"/>
      <c r="K27" s="113"/>
      <c r="L27" s="113"/>
      <c r="M27" s="113"/>
      <c r="N27" s="113"/>
    </row>
  </sheetData>
  <mergeCells count="3">
    <mergeCell ref="B2:C2"/>
    <mergeCell ref="C5:D5"/>
    <mergeCell ref="A27:E27"/>
  </mergeCells>
  <hyperlinks>
    <hyperlink ref="B2" location="Índice!C8" display="Visão Geral dos Ativos Ponderados pelo Risco – RWA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N26"/>
  <sheetViews>
    <sheetView showGridLines="0" zoomScaleNormal="100" workbookViewId="0">
      <selection activeCell="C6" sqref="C6"/>
    </sheetView>
  </sheetViews>
  <sheetFormatPr defaultRowHeight="15"/>
  <cols>
    <col min="1" max="1" width="4.85546875" customWidth="1"/>
    <col min="2" max="2" width="39" customWidth="1"/>
    <col min="3" max="3" width="8.7109375" bestFit="1" customWidth="1"/>
    <col min="4" max="4" width="13.42578125" bestFit="1" customWidth="1"/>
    <col min="5" max="5" width="14.28515625" bestFit="1" customWidth="1"/>
    <col min="6" max="6" width="16.42578125" customWidth="1"/>
    <col min="7" max="8" width="17.85546875" customWidth="1"/>
    <col min="9" max="9" width="13.85546875" customWidth="1"/>
    <col min="10" max="10" width="15.28515625" bestFit="1" customWidth="1"/>
    <col min="11" max="11" width="11.5703125" bestFit="1" customWidth="1"/>
    <col min="12" max="12" width="18" bestFit="1" customWidth="1"/>
    <col min="13" max="13" width="16.85546875" bestFit="1" customWidth="1"/>
  </cols>
  <sheetData>
    <row r="1" spans="1:14" s="15" customFormat="1" ht="5.0999999999999996" customHeight="1">
      <c r="A1" s="6"/>
      <c r="B1" s="7"/>
      <c r="C1" s="7"/>
      <c r="D1" s="8"/>
      <c r="E1" s="9"/>
      <c r="F1" s="10"/>
      <c r="G1" s="10"/>
      <c r="H1" s="10"/>
      <c r="I1" s="11"/>
      <c r="J1" s="12"/>
      <c r="K1" s="13"/>
      <c r="L1" s="14"/>
    </row>
    <row r="2" spans="1:14">
      <c r="A2" s="139"/>
      <c r="B2" s="140" t="s">
        <v>86</v>
      </c>
      <c r="C2" s="140"/>
      <c r="D2" s="140"/>
      <c r="E2" s="140"/>
      <c r="F2" s="140"/>
      <c r="G2" s="140"/>
      <c r="H2" s="140"/>
      <c r="I2" s="140"/>
      <c r="J2" s="2"/>
    </row>
    <row r="4" spans="1:14" ht="18.75" customHeight="1">
      <c r="A4" s="117"/>
      <c r="B4" s="118"/>
      <c r="C4" s="119"/>
      <c r="D4" s="147" t="s">
        <v>0</v>
      </c>
      <c r="E4" s="147" t="s">
        <v>27</v>
      </c>
      <c r="F4" s="147" t="s">
        <v>28</v>
      </c>
      <c r="G4" s="147" t="s">
        <v>29</v>
      </c>
      <c r="H4" s="147" t="s">
        <v>87</v>
      </c>
      <c r="I4" s="147" t="s">
        <v>88</v>
      </c>
    </row>
    <row r="5" spans="1:14" ht="13.5" customHeight="1">
      <c r="A5" s="117"/>
      <c r="B5" s="120"/>
      <c r="C5" s="120"/>
      <c r="D5" s="159" t="s">
        <v>89</v>
      </c>
      <c r="E5" s="160"/>
      <c r="F5" s="161" t="s">
        <v>90</v>
      </c>
      <c r="G5" s="162" t="s">
        <v>91</v>
      </c>
      <c r="H5" s="162" t="s">
        <v>92</v>
      </c>
      <c r="I5" s="163" t="s">
        <v>93</v>
      </c>
    </row>
    <row r="6" spans="1:14" s="121" customFormat="1" ht="62.25" customHeight="1">
      <c r="A6" s="92" t="s">
        <v>53</v>
      </c>
      <c r="B6" s="143" t="s">
        <v>48</v>
      </c>
      <c r="C6" s="141">
        <v>45471</v>
      </c>
      <c r="D6" s="144" t="s">
        <v>94</v>
      </c>
      <c r="E6" s="144" t="s">
        <v>95</v>
      </c>
      <c r="F6" s="161"/>
      <c r="G6" s="161"/>
      <c r="H6" s="161"/>
      <c r="I6" s="163"/>
    </row>
    <row r="7" spans="1:14">
      <c r="A7" s="122">
        <v>1</v>
      </c>
      <c r="B7" s="123" t="s">
        <v>96</v>
      </c>
      <c r="C7" s="38"/>
      <c r="D7" s="124">
        <v>236016.80864999999</v>
      </c>
      <c r="E7" s="124">
        <v>10325058.31377</v>
      </c>
      <c r="F7" s="124">
        <v>351532.84993000003</v>
      </c>
      <c r="G7" s="124">
        <v>351532.84993000003</v>
      </c>
      <c r="H7" s="124"/>
      <c r="I7" s="124">
        <v>10209542.27249</v>
      </c>
      <c r="J7" s="125"/>
      <c r="K7" s="126"/>
      <c r="L7" s="126"/>
      <c r="M7" s="126"/>
      <c r="N7" s="126"/>
    </row>
    <row r="8" spans="1:14">
      <c r="A8" s="122">
        <v>2</v>
      </c>
      <c r="B8" s="123" t="s">
        <v>97</v>
      </c>
      <c r="C8" s="38"/>
      <c r="D8" s="124">
        <v>0</v>
      </c>
      <c r="E8" s="124">
        <v>21175812.497370001</v>
      </c>
      <c r="F8" s="124">
        <v>0</v>
      </c>
      <c r="G8" s="124">
        <v>0</v>
      </c>
      <c r="H8" s="124"/>
      <c r="I8" s="124">
        <v>21175812.497370001</v>
      </c>
      <c r="J8" s="127"/>
      <c r="K8" s="126"/>
      <c r="L8" s="126"/>
      <c r="M8" s="126"/>
      <c r="N8" s="126"/>
    </row>
    <row r="9" spans="1:14">
      <c r="A9" s="128" t="s">
        <v>98</v>
      </c>
      <c r="B9" s="123" t="s">
        <v>99</v>
      </c>
      <c r="C9" s="38"/>
      <c r="D9" s="124">
        <v>0</v>
      </c>
      <c r="E9" s="124">
        <v>17960012.880490001</v>
      </c>
      <c r="F9" s="124">
        <v>0</v>
      </c>
      <c r="G9" s="124">
        <v>0</v>
      </c>
      <c r="H9" s="124"/>
      <c r="I9" s="124">
        <v>17960012.880490001</v>
      </c>
      <c r="J9" s="127"/>
      <c r="K9" s="126"/>
      <c r="L9" s="126"/>
      <c r="M9" s="126"/>
      <c r="N9" s="126"/>
    </row>
    <row r="10" spans="1:14">
      <c r="A10" s="128" t="s">
        <v>100</v>
      </c>
      <c r="B10" s="123" t="s">
        <v>101</v>
      </c>
      <c r="C10" s="38"/>
      <c r="D10" s="124">
        <v>0</v>
      </c>
      <c r="E10" s="124">
        <v>3215799.6168800001</v>
      </c>
      <c r="F10" s="124">
        <v>0</v>
      </c>
      <c r="G10" s="124">
        <v>0</v>
      </c>
      <c r="H10" s="124"/>
      <c r="I10" s="124">
        <v>3215799.6168800001</v>
      </c>
      <c r="J10" s="127"/>
      <c r="K10" s="126"/>
      <c r="L10" s="126"/>
      <c r="M10" s="126"/>
      <c r="N10" s="126"/>
    </row>
    <row r="11" spans="1:14">
      <c r="A11" s="122">
        <v>3</v>
      </c>
      <c r="B11" s="123" t="s">
        <v>102</v>
      </c>
      <c r="C11" s="38"/>
      <c r="D11" s="124">
        <v>0</v>
      </c>
      <c r="E11" s="124">
        <v>1964150.5799499999</v>
      </c>
      <c r="F11" s="124">
        <v>0</v>
      </c>
      <c r="G11" s="124">
        <v>0</v>
      </c>
      <c r="H11" s="124"/>
      <c r="I11" s="124">
        <v>1964150.5799499999</v>
      </c>
      <c r="J11" s="127"/>
      <c r="K11" s="126"/>
      <c r="L11" s="126"/>
      <c r="M11" s="126"/>
      <c r="N11" s="126"/>
    </row>
    <row r="12" spans="1:14">
      <c r="A12" s="145">
        <v>4</v>
      </c>
      <c r="B12" s="146" t="s">
        <v>42</v>
      </c>
      <c r="C12" s="100"/>
      <c r="D12" s="101">
        <v>236016.80864999999</v>
      </c>
      <c r="E12" s="101">
        <v>33465021.391090002</v>
      </c>
      <c r="F12" s="101">
        <v>321786.89072000002</v>
      </c>
      <c r="G12" s="101">
        <v>321786.89072000002</v>
      </c>
      <c r="H12" s="101"/>
      <c r="I12" s="101">
        <v>33349505.349810001</v>
      </c>
      <c r="J12" s="127"/>
      <c r="K12" s="126"/>
      <c r="L12" s="126"/>
      <c r="M12" s="126"/>
      <c r="N12" s="126"/>
    </row>
    <row r="13" spans="1:14">
      <c r="E13" s="129"/>
      <c r="F13" s="129"/>
      <c r="G13" s="129"/>
      <c r="H13" s="129"/>
      <c r="I13" s="129"/>
      <c r="K13" s="130"/>
      <c r="L13" s="131"/>
    </row>
    <row r="14" spans="1:14">
      <c r="E14" s="129"/>
      <c r="F14" s="132"/>
      <c r="G14" s="133"/>
      <c r="H14" s="133"/>
      <c r="I14" s="129"/>
      <c r="K14" s="130"/>
      <c r="L14" s="131"/>
    </row>
    <row r="15" spans="1:14">
      <c r="D15" s="134"/>
      <c r="E15" s="134"/>
      <c r="F15" s="129"/>
      <c r="G15" s="129"/>
      <c r="H15" s="129"/>
      <c r="K15" s="130"/>
      <c r="L15" s="131"/>
    </row>
    <row r="16" spans="1:14">
      <c r="E16" s="129"/>
      <c r="K16" s="130"/>
      <c r="L16" s="131"/>
    </row>
    <row r="17" spans="2:12">
      <c r="B17" s="135"/>
      <c r="C17" s="135"/>
      <c r="E17" s="136"/>
      <c r="K17" s="130"/>
      <c r="L17" s="131"/>
    </row>
    <row r="18" spans="2:12">
      <c r="E18" s="129"/>
      <c r="F18" s="136"/>
      <c r="K18" s="130"/>
      <c r="L18" s="131"/>
    </row>
    <row r="19" spans="2:12">
      <c r="K19" s="130"/>
      <c r="L19" s="131"/>
    </row>
    <row r="20" spans="2:12">
      <c r="B20" s="38"/>
      <c r="C20" s="37"/>
      <c r="K20" s="130"/>
      <c r="L20" s="131"/>
    </row>
    <row r="21" spans="2:12">
      <c r="B21" s="38"/>
      <c r="C21" s="37"/>
      <c r="K21" s="130"/>
      <c r="L21" s="131"/>
    </row>
    <row r="22" spans="2:12">
      <c r="B22" s="38"/>
      <c r="C22" s="37"/>
      <c r="E22" s="127"/>
      <c r="K22" s="130"/>
      <c r="L22" s="131"/>
    </row>
    <row r="23" spans="2:12">
      <c r="B23" s="38"/>
      <c r="C23" s="37"/>
      <c r="K23" s="130"/>
      <c r="L23" s="131"/>
    </row>
    <row r="24" spans="2:12">
      <c r="B24" s="38"/>
      <c r="C24" s="37"/>
      <c r="K24" s="130"/>
      <c r="L24" s="131"/>
    </row>
    <row r="25" spans="2:12">
      <c r="K25" s="130"/>
      <c r="L25" s="131"/>
    </row>
    <row r="26" spans="2:12">
      <c r="K26" s="130"/>
      <c r="L26" s="131"/>
    </row>
  </sheetData>
  <mergeCells count="5">
    <mergeCell ref="D5:E5"/>
    <mergeCell ref="F5:F6"/>
    <mergeCell ref="G5:G6"/>
    <mergeCell ref="H5:H6"/>
    <mergeCell ref="I5:I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F27"/>
  <sheetViews>
    <sheetView showGridLines="0" zoomScaleNormal="100" workbookViewId="0">
      <selection activeCell="A2" sqref="A2:D11"/>
    </sheetView>
  </sheetViews>
  <sheetFormatPr defaultRowHeight="15"/>
  <cols>
    <col min="1" max="1" width="5.28515625" customWidth="1"/>
    <col min="2" max="2" width="59.7109375" customWidth="1"/>
    <col min="3" max="3" width="13.85546875" customWidth="1"/>
    <col min="4" max="4" width="17.5703125" customWidth="1"/>
  </cols>
  <sheetData>
    <row r="1" spans="1:6" s="15" customFormat="1" ht="5.0999999999999996" customHeight="1">
      <c r="A1" s="6"/>
      <c r="B1" s="7"/>
      <c r="C1" s="7"/>
      <c r="D1" s="8"/>
      <c r="E1" s="12"/>
      <c r="F1" s="13"/>
    </row>
    <row r="2" spans="1:6">
      <c r="A2" s="139"/>
      <c r="B2" s="153" t="s">
        <v>103</v>
      </c>
      <c r="C2" s="153"/>
      <c r="D2" s="153"/>
      <c r="E2" s="2"/>
    </row>
    <row r="4" spans="1:6" ht="18.75" customHeight="1">
      <c r="A4" s="117"/>
      <c r="B4" s="119"/>
      <c r="C4" s="119"/>
      <c r="D4" s="148" t="s">
        <v>104</v>
      </c>
    </row>
    <row r="5" spans="1:6" ht="22.5">
      <c r="A5" s="92" t="s">
        <v>53</v>
      </c>
      <c r="B5" s="97" t="s">
        <v>48</v>
      </c>
      <c r="C5" s="141">
        <v>45471</v>
      </c>
      <c r="D5" s="142" t="s">
        <v>42</v>
      </c>
    </row>
    <row r="6" spans="1:6" ht="13.5" customHeight="1">
      <c r="A6" s="37">
        <v>1</v>
      </c>
      <c r="B6" s="37" t="s">
        <v>105</v>
      </c>
      <c r="C6" s="37"/>
      <c r="D6" s="137">
        <v>223406.78136000002</v>
      </c>
    </row>
    <row r="7" spans="1:6" ht="27.75" customHeight="1">
      <c r="A7" s="37">
        <v>2</v>
      </c>
      <c r="B7" s="138" t="s">
        <v>106</v>
      </c>
      <c r="C7" s="138"/>
      <c r="D7" s="137">
        <v>143240.77664</v>
      </c>
    </row>
    <row r="8" spans="1:6">
      <c r="A8" s="37">
        <v>3</v>
      </c>
      <c r="B8" s="37" t="s">
        <v>107</v>
      </c>
      <c r="C8" s="37"/>
      <c r="D8" s="137">
        <v>-40483.523359999999</v>
      </c>
    </row>
    <row r="9" spans="1:6">
      <c r="A9" s="37">
        <v>4</v>
      </c>
      <c r="B9" s="37" t="s">
        <v>108</v>
      </c>
      <c r="C9" s="37"/>
      <c r="D9" s="137">
        <v>-89366.52773999999</v>
      </c>
    </row>
    <row r="10" spans="1:6">
      <c r="A10" s="37">
        <v>5</v>
      </c>
      <c r="B10" s="37" t="s">
        <v>109</v>
      </c>
      <c r="C10" s="37"/>
      <c r="D10" s="137">
        <v>-780.69824999997024</v>
      </c>
    </row>
    <row r="11" spans="1:6">
      <c r="A11" s="37">
        <v>6</v>
      </c>
      <c r="B11" s="37" t="s">
        <v>110</v>
      </c>
      <c r="C11" s="37"/>
      <c r="D11" s="137">
        <v>236016.80865000008</v>
      </c>
    </row>
    <row r="17" ht="15" customHeight="1"/>
    <row r="19" ht="15" customHeight="1"/>
    <row r="21" ht="15" customHeight="1"/>
    <row r="23" ht="15" customHeight="1"/>
    <row r="25" ht="15" customHeight="1"/>
    <row r="27" ht="15" customHeight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  <pageSetUpPr autoPageBreaks="0"/>
  </sheetPr>
  <dimension ref="A1:J17"/>
  <sheetViews>
    <sheetView showGridLines="0" zoomScaleNormal="100" workbookViewId="0">
      <selection activeCell="B2" sqref="A2:D14"/>
    </sheetView>
  </sheetViews>
  <sheetFormatPr defaultRowHeight="15"/>
  <cols>
    <col min="1" max="1" width="5.28515625" customWidth="1"/>
    <col min="2" max="2" width="90.7109375" customWidth="1"/>
    <col min="3" max="3" width="15.7109375" customWidth="1"/>
    <col min="4" max="4" width="11.42578125" customWidth="1"/>
  </cols>
  <sheetData>
    <row r="1" spans="1:10" s="15" customFormat="1" ht="5.0999999999999996" customHeight="1">
      <c r="A1" s="6"/>
      <c r="B1" s="7"/>
      <c r="C1" s="7"/>
      <c r="D1" s="8"/>
      <c r="E1" s="9"/>
      <c r="F1" s="10"/>
      <c r="G1" s="11"/>
      <c r="H1" s="12"/>
      <c r="I1" s="13"/>
      <c r="J1" s="14"/>
    </row>
    <row r="2" spans="1:10">
      <c r="A2" s="87"/>
      <c r="B2" s="153" t="s">
        <v>57</v>
      </c>
      <c r="C2" s="153"/>
      <c r="D2" s="153"/>
      <c r="E2" s="2"/>
      <c r="F2" s="2"/>
      <c r="G2" s="2"/>
      <c r="H2" s="2"/>
    </row>
    <row r="4" spans="1:10" s="47" customFormat="1" ht="19.5" customHeight="1">
      <c r="A4" s="61"/>
      <c r="B4" s="62" t="s">
        <v>48</v>
      </c>
      <c r="C4" s="63">
        <v>45471</v>
      </c>
      <c r="D4" s="64" t="s">
        <v>0</v>
      </c>
    </row>
    <row r="5" spans="1:10" ht="22.5">
      <c r="A5" s="92" t="s">
        <v>53</v>
      </c>
      <c r="B5" s="97" t="s">
        <v>58</v>
      </c>
      <c r="C5" s="92"/>
      <c r="D5" s="99" t="s">
        <v>59</v>
      </c>
    </row>
    <row r="6" spans="1:10" s="47" customFormat="1">
      <c r="A6" s="57">
        <v>1</v>
      </c>
      <c r="B6" s="58" t="s">
        <v>60</v>
      </c>
      <c r="C6" s="59"/>
      <c r="D6" s="60">
        <v>32296.308990000005</v>
      </c>
      <c r="E6" s="112"/>
    </row>
    <row r="7" spans="1:10" ht="15.75">
      <c r="A7" s="36" t="s">
        <v>61</v>
      </c>
      <c r="B7" s="37" t="s">
        <v>62</v>
      </c>
      <c r="C7" s="38"/>
      <c r="D7" s="39">
        <v>8124.2108699999999</v>
      </c>
      <c r="E7" s="39"/>
    </row>
    <row r="8" spans="1:10" ht="15.75">
      <c r="A8" s="36" t="s">
        <v>63</v>
      </c>
      <c r="B8" s="37" t="s">
        <v>64</v>
      </c>
      <c r="C8" s="38"/>
      <c r="D8" s="39">
        <v>3135.98</v>
      </c>
      <c r="E8" s="39"/>
    </row>
    <row r="9" spans="1:10" ht="15.75">
      <c r="A9" s="36" t="s">
        <v>65</v>
      </c>
      <c r="B9" s="37" t="s">
        <v>66</v>
      </c>
      <c r="C9" s="38"/>
      <c r="D9" s="39">
        <v>18803.369750000002</v>
      </c>
      <c r="E9" s="39"/>
    </row>
    <row r="10" spans="1:10" ht="15.75">
      <c r="A10" s="36" t="s">
        <v>67</v>
      </c>
      <c r="B10" s="37" t="s">
        <v>68</v>
      </c>
      <c r="C10" s="38"/>
      <c r="D10" s="39">
        <v>2232.7483699999998</v>
      </c>
      <c r="E10" s="39"/>
    </row>
    <row r="11" spans="1:10" s="47" customFormat="1">
      <c r="A11" s="49">
        <v>2</v>
      </c>
      <c r="B11" s="50" t="s">
        <v>73</v>
      </c>
      <c r="C11" s="51"/>
      <c r="D11" s="52">
        <v>1058.48813</v>
      </c>
    </row>
    <row r="12" spans="1:10" s="47" customFormat="1">
      <c r="A12" s="53">
        <v>3</v>
      </c>
      <c r="B12" s="54" t="s">
        <v>74</v>
      </c>
      <c r="C12" s="55"/>
      <c r="D12" s="56">
        <v>3079.1249600000001</v>
      </c>
    </row>
    <row r="13" spans="1:10" s="47" customFormat="1">
      <c r="A13" s="53">
        <v>4</v>
      </c>
      <c r="B13" s="54" t="s">
        <v>75</v>
      </c>
      <c r="C13" s="55"/>
      <c r="D13" s="56">
        <v>1190.7991199999999</v>
      </c>
    </row>
    <row r="14" spans="1:10" ht="15.75" thickBot="1">
      <c r="A14" s="94">
        <v>9</v>
      </c>
      <c r="B14" s="95" t="s">
        <v>42</v>
      </c>
      <c r="C14" s="100"/>
      <c r="D14" s="101">
        <v>37624.7212</v>
      </c>
    </row>
    <row r="15" spans="1:10" ht="31.5" customHeight="1">
      <c r="A15" s="164" t="s">
        <v>72</v>
      </c>
      <c r="B15" s="165"/>
      <c r="C15" s="165"/>
      <c r="D15" s="165"/>
    </row>
    <row r="17" spans="4:4">
      <c r="D17" s="127"/>
    </row>
  </sheetData>
  <mergeCells count="2">
    <mergeCell ref="B2:D2"/>
    <mergeCell ref="A15:D15"/>
  </mergeCells>
  <hyperlinks>
    <hyperlink ref="B2" location="Índice!C18" display="Abordagem Padronizada - Fatores de Risco Associados ao Risco de Mercado "/>
  </hyperlinks>
  <pageMargins left="0.511811024" right="0.511811024" top="0.78740157499999996" bottom="0.78740157499999996" header="0.31496062000000002" footer="0.31496062000000002"/>
  <pageSetup paperSize="9" orientation="portrait" r:id="rId1"/>
  <headerFooter>
    <oddHeader>&amp;C&amp;G</oddHeader>
    <oddFooter>&amp;L&amp;1#&amp;"Calibri"&amp;10&amp;K737373Corporativo | Interno</oddFooter>
    <evenHeader>&amp;C&amp;G</evenHeader>
    <firstHeader>&amp;C&amp;G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Capítulo xmlns="e6f118da-62cc-4673-bf7b-c7d256335798">1</Capítulo>
    <Ordenação xmlns="e6f118da-62cc-4673-bf7b-c7d256335798">2</Ordenação>
    <TipoDocumento xmlns="e6f118da-62cc-4673-bf7b-c7d256335798">Documento</TipoDocumento>
    <Habilitado xmlns="e6f118da-62cc-4673-bf7b-c7d256335798">true</Habilitado>
    <InserirPaginaBranco xmlns="e6f118da-62cc-4673-bf7b-c7d256335798">false</InserirPaginaBranco>
    <LinkDocumento xmlns="e6f118da-62cc-4673-bf7b-c7d256335798" xsi:nil="true"/>
    <Aprovador xmlns="e6f118da-62cc-4673-bf7b-c7d256335798" xsi:nil="true"/>
    <Numerar xmlns="e6f118da-62cc-4673-bf7b-c7d256335798">true</Numerar>
    <Nova_x0020_Página xmlns="e6f118da-62cc-4673-bf7b-c7d256335798">false</Nova_x0020_Págin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GC Documento Excel" ma:contentTypeID="0x01010009EE3A67D64EB140B9CFABDE5122D7B000837C37B27F0C51499FEE1CC2B840BA0B" ma:contentTypeVersion="0" ma:contentTypeDescription="Crie um novo documento." ma:contentTypeScope="" ma:versionID="558f55c576427d71145c9cdcc88e4538">
  <xsd:schema xmlns:xsd="http://www.w3.org/2001/XMLSchema" xmlns:p="http://schemas.microsoft.com/office/2006/metadata/properties" xmlns:ns2="e6f118da-62cc-4673-bf7b-c7d256335798" targetNamespace="http://schemas.microsoft.com/office/2006/metadata/properties" ma:root="true" ma:fieldsID="63562f35292b152d0930f72b701d2c04" ns2:_="">
    <xsd:import namespace="e6f118da-62cc-4673-bf7b-c7d256335798"/>
    <xsd:element name="properties">
      <xsd:complexType>
        <xsd:sequence>
          <xsd:element name="documentManagement">
            <xsd:complexType>
              <xsd:all>
                <xsd:element ref="ns2:Ordenação"/>
                <xsd:element ref="ns2:Habilitado" minOccurs="0"/>
                <xsd:element ref="ns2:InserirPaginaBranco" minOccurs="0"/>
                <xsd:element ref="ns2:LinkDocumento" minOccurs="0"/>
                <xsd:element ref="ns2:Numerar" minOccurs="0"/>
                <xsd:element ref="ns2:TipoDocumento" minOccurs="0"/>
                <xsd:element ref="ns2:Capítulo" minOccurs="0"/>
                <xsd:element ref="ns2:Aprovador" minOccurs="0"/>
                <xsd:element ref="ns2:Nova_x0020_Págin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6f118da-62cc-4673-bf7b-c7d256335798" elementFormDefault="qualified">
    <xsd:import namespace="http://schemas.microsoft.com/office/2006/documentManagement/types"/>
    <xsd:element name="Ordenação" ma:index="8" ma:displayName="Ordenação" ma:decimals="0" ma:default="1" ma:internalName="Ordena_x00e7__x00e3_o">
      <xsd:simpleType>
        <xsd:restriction base="dms:Number"/>
      </xsd:simpleType>
    </xsd:element>
    <xsd:element name="Habilitado" ma:index="9" nillable="true" ma:displayName="Habilitado" ma:default="1" ma:internalName="Habilitado">
      <xsd:simpleType>
        <xsd:restriction base="dms:Boolean"/>
      </xsd:simpleType>
    </xsd:element>
    <xsd:element name="InserirPaginaBranco" ma:index="10" nillable="true" ma:displayName="InserirPaginaBranco" ma:default="0" ma:internalName="InserirPaginaBranco">
      <xsd:simpleType>
        <xsd:restriction base="dms:Boolean"/>
      </xsd:simpleType>
    </xsd:element>
    <xsd:element name="LinkDocumento" ma:index="11" nillable="true" ma:displayName="LinkDocumento" ma:default="" ma:internalName="LinkDocumento">
      <xsd:simpleType>
        <xsd:restriction base="dms:Note"/>
      </xsd:simpleType>
    </xsd:element>
    <xsd:element name="Numerar" ma:index="12" nillable="true" ma:displayName="Numerar" ma:default="1" ma:internalName="Numerar">
      <xsd:simpleType>
        <xsd:restriction base="dms:Boolean"/>
      </xsd:simpleType>
    </xsd:element>
    <xsd:element name="TipoDocumento" ma:index="13" nillable="true" ma:displayName="TipoDocumento" ma:default="Documento" ma:format="Dropdown" ma:internalName="TipoDocumento">
      <xsd:simpleType>
        <xsd:restriction base="dms:Unknown"/>
      </xsd:simpleType>
    </xsd:element>
    <xsd:element name="Capítulo" ma:index="14" nillable="true" ma:displayName="Capítulo" ma:default="" ma:internalName="Cap_x00ed_tulo">
      <xsd:simpleType>
        <xsd:restriction base="dms:Text">
          <xsd:maxLength value="20"/>
        </xsd:restriction>
      </xsd:simpleType>
    </xsd:element>
    <xsd:element name="Aprovador" ma:index="15" nillable="true" ma:displayName="Aprovador" ma:default="" ma:internalName="Aprovador">
      <xsd:simpleType>
        <xsd:restriction base="dms:Text">
          <xsd:maxLength value="255"/>
        </xsd:restriction>
      </xsd:simpleType>
    </xsd:element>
    <xsd:element name="Nova_x0020_Página" ma:index="16" nillable="true" ma:displayName="Nova Página" ma:default="0" ma:internalName="Nova_x0020_P_x00e1_gina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1359f2bc-f805-47d1-b2be-17a2a02d0eba" origin="userSelected">
  <element uid="33aa61e0-3d9b-44ec-8267-a3affe1ef254" value=""/>
</sisl>
</file>

<file path=customXml/itemProps1.xml><?xml version="1.0" encoding="utf-8"?>
<ds:datastoreItem xmlns:ds="http://schemas.openxmlformats.org/officeDocument/2006/customXml" ds:itemID="{37E4FC0F-79F8-424C-B05F-93197D6C9076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6f118da-62cc-4673-bf7b-c7d25633579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EA977EC-8A1C-4395-BFD3-B69B8ADA31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B04FFF-0AA7-4149-93F7-997C360CA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118da-62cc-4673-bf7b-c7d2563357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0A7D5D15-1BAC-42EB-8275-D917D015B5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Índice</vt:lpstr>
      <vt:lpstr>KM1</vt:lpstr>
      <vt:lpstr>OV1</vt:lpstr>
      <vt:lpstr>CR1</vt:lpstr>
      <vt:lpstr>CR2</vt:lpstr>
      <vt:lpstr>MR1</vt:lpstr>
    </vt:vector>
  </TitlesOfParts>
  <Company>Banco Itaú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Monica Erler Americo</cp:lastModifiedBy>
  <dcterms:created xsi:type="dcterms:W3CDTF">2020-04-03T12:17:11Z</dcterms:created>
  <dcterms:modified xsi:type="dcterms:W3CDTF">2024-08-27T18:50:46Z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0x01010009EE3A67D64EB140B9CFABDE5122D7B000837C37B27F0C51499FEE1CC2B840BA0B</vt:lpwstr>
  </property>
  <property fmtid="{D5CDD505-2E9C-101B-9397-08002B2CF9AE}" pid="3" name="MSIP_Label_7bc6e253-7033-4299-b83e-6575a0ec40c3_Enabled">
    <vt:lpwstr>True</vt:lpwstr>
  </property>
  <property fmtid="{D5CDD505-2E9C-101B-9397-08002B2CF9AE}" pid="4" name="MSIP_Label_7bc6e253-7033-4299-b83e-6575a0ec40c3_SiteId">
    <vt:lpwstr>591669a0-183f-49a5-98f4-9aa0d0b63d81</vt:lpwstr>
  </property>
  <property fmtid="{D5CDD505-2E9C-101B-9397-08002B2CF9AE}" pid="5" name="MSIP_Label_7bc6e253-7033-4299-b83e-6575a0ec40c3_Owner">
    <vt:lpwstr>wania.gea@itau-unibanco.com.br</vt:lpwstr>
  </property>
  <property fmtid="{D5CDD505-2E9C-101B-9397-08002B2CF9AE}" pid="6" name="MSIP_Label_7bc6e253-7033-4299-b83e-6575a0ec40c3_SetDate">
    <vt:lpwstr>2020-05-07T17:52:36.3292236Z</vt:lpwstr>
  </property>
  <property fmtid="{D5CDD505-2E9C-101B-9397-08002B2CF9AE}" pid="7" name="MSIP_Label_7bc6e253-7033-4299-b83e-6575a0ec40c3_Name">
    <vt:lpwstr>Corporativo</vt:lpwstr>
  </property>
  <property fmtid="{D5CDD505-2E9C-101B-9397-08002B2CF9AE}" pid="8" name="MSIP_Label_7bc6e253-7033-4299-b83e-6575a0ec40c3_Application">
    <vt:lpwstr>Microsoft Azure Information Protection</vt:lpwstr>
  </property>
  <property fmtid="{D5CDD505-2E9C-101B-9397-08002B2CF9AE}" pid="9" name="MSIP_Label_7bc6e253-7033-4299-b83e-6575a0ec40c3_ActionId">
    <vt:lpwstr>5c90911b-221f-4332-b8ab-a572876f808d</vt:lpwstr>
  </property>
  <property fmtid="{D5CDD505-2E9C-101B-9397-08002B2CF9AE}" pid="10" name="MSIP_Label_7bc6e253-7033-4299-b83e-6575a0ec40c3_Extended_MSFT_Method">
    <vt:lpwstr>Automatic</vt:lpwstr>
  </property>
  <property fmtid="{D5CDD505-2E9C-101B-9397-08002B2CF9AE}" pid="11" name="MSIP_Label_4fc996bf-6aee-415c-aa4c-e35ad0009c67_Enabled">
    <vt:lpwstr>True</vt:lpwstr>
  </property>
  <property fmtid="{D5CDD505-2E9C-101B-9397-08002B2CF9AE}" pid="12" name="MSIP_Label_4fc996bf-6aee-415c-aa4c-e35ad0009c67_SiteId">
    <vt:lpwstr>591669a0-183f-49a5-98f4-9aa0d0b63d81</vt:lpwstr>
  </property>
  <property fmtid="{D5CDD505-2E9C-101B-9397-08002B2CF9AE}" pid="13" name="MSIP_Label_4fc996bf-6aee-415c-aa4c-e35ad0009c67_Owner">
    <vt:lpwstr>wania.gea@itau-unibanco.com.br</vt:lpwstr>
  </property>
  <property fmtid="{D5CDD505-2E9C-101B-9397-08002B2CF9AE}" pid="14" name="MSIP_Label_4fc996bf-6aee-415c-aa4c-e35ad0009c67_SetDate">
    <vt:lpwstr>2020-05-07T17:52:36.3292236Z</vt:lpwstr>
  </property>
  <property fmtid="{D5CDD505-2E9C-101B-9397-08002B2CF9AE}" pid="15" name="MSIP_Label_4fc996bf-6aee-415c-aa4c-e35ad0009c67_Name">
    <vt:lpwstr>Compartilhamento Interno</vt:lpwstr>
  </property>
  <property fmtid="{D5CDD505-2E9C-101B-9397-08002B2CF9AE}" pid="16" name="MSIP_Label_4fc996bf-6aee-415c-aa4c-e35ad0009c67_Application">
    <vt:lpwstr>Microsoft Azure Information Protection</vt:lpwstr>
  </property>
  <property fmtid="{D5CDD505-2E9C-101B-9397-08002B2CF9AE}" pid="17" name="MSIP_Label_4fc996bf-6aee-415c-aa4c-e35ad0009c67_ActionId">
    <vt:lpwstr>5c90911b-221f-4332-b8ab-a572876f808d</vt:lpwstr>
  </property>
  <property fmtid="{D5CDD505-2E9C-101B-9397-08002B2CF9AE}" pid="18" name="MSIP_Label_4fc996bf-6aee-415c-aa4c-e35ad0009c67_Parent">
    <vt:lpwstr>7bc6e253-7033-4299-b83e-6575a0ec40c3</vt:lpwstr>
  </property>
  <property fmtid="{D5CDD505-2E9C-101B-9397-08002B2CF9AE}" pid="19" name="MSIP_Label_4fc996bf-6aee-415c-aa4c-e35ad0009c67_Extended_MSFT_Method">
    <vt:lpwstr>Automatic</vt:lpwstr>
  </property>
  <property fmtid="{D5CDD505-2E9C-101B-9397-08002B2CF9AE}" pid="20" name="Sensitivity">
    <vt:lpwstr>Corporativo Compartilhamento Interno</vt:lpwstr>
  </property>
  <property fmtid="{D5CDD505-2E9C-101B-9397-08002B2CF9AE}" pid="21" name="SV_QUERY_LIST_4F35BF76-6C0D-4D9B-82B2-816C12CF3733">
    <vt:lpwstr>empty_477D106A-C0D6-4607-AEBD-E2C9D60EA279</vt:lpwstr>
  </property>
  <property fmtid="{D5CDD505-2E9C-101B-9397-08002B2CF9AE}" pid="22" name="SV_HIDDEN_GRID_QUERY_LIST_4F35BF76-6C0D-4D9B-82B2-816C12CF3733">
    <vt:lpwstr>empty_477D106A-C0D6-4607-AEBD-E2C9D60EA279</vt:lpwstr>
  </property>
  <property fmtid="{D5CDD505-2E9C-101B-9397-08002B2CF9AE}" pid="23" name="docIndexRef">
    <vt:lpwstr>6f5a903c-7785-46aa-b33f-d4385f9ba9ca</vt:lpwstr>
  </property>
  <property fmtid="{D5CDD505-2E9C-101B-9397-08002B2CF9AE}" pid="24" name="bjSaver">
    <vt:lpwstr>624YgYoU1nyK3hNkkVn44bN1ZNXvriuC</vt:lpwstr>
  </property>
  <property fmtid="{D5CDD505-2E9C-101B-9397-08002B2CF9AE}" pid="25" name="bjClsUserRVM">
    <vt:lpwstr>[]</vt:lpwstr>
  </property>
  <property fmtid="{D5CDD505-2E9C-101B-9397-08002B2CF9AE}" pid="26" name="bjDocumentLabelXML">
    <vt:lpwstr>&lt;?xml version="1.0" encoding="us-ascii"?&gt;&lt;sisl xmlns:xsi="http://www.w3.org/2001/XMLSchema-instance" xmlns:xsd="http://www.w3.org/2001/XMLSchema" sislVersion="0" policy="1359f2bc-f805-47d1-b2be-17a2a02d0eba" origin="userSelected" xmlns="http://www.boldonj</vt:lpwstr>
  </property>
  <property fmtid="{D5CDD505-2E9C-101B-9397-08002B2CF9AE}" pid="27" name="bjDocumentLabelXML-0">
    <vt:lpwstr>ames.com/2008/01/sie/internal/label"&gt;&lt;element uid="33aa61e0-3d9b-44ec-8267-a3affe1ef254" value="" /&gt;&lt;/sisl&gt;</vt:lpwstr>
  </property>
  <property fmtid="{D5CDD505-2E9C-101B-9397-08002B2CF9AE}" pid="28" name="bjDocumentSecurityLabel">
    <vt:lpwstr>Pública</vt:lpwstr>
  </property>
  <property fmtid="{D5CDD505-2E9C-101B-9397-08002B2CF9AE}" pid="29" name="bjCLSHeaderFooterImageMarkings">
    <vt:lpwstr>&lt;?xml version="1.0" encoding="utf-16"?&gt;&lt;ArrayOfHFI xmlns:xsi="http://www.w3.org/2001/XMLSchema-instance" xmlns:xsd="http://www.w3.org/2001/XMLSchema"&gt;&lt;HFI&gt;&lt;T&gt;Header&lt;/T&gt;&lt;A&gt;centre&lt;/A&gt;&lt;G&gt;bb274807-20a1-4080-a2f6-f3d8eef33b44&lt;/G&gt;&lt;P&gt;PRIMARY&lt;/P&gt;&lt;/HFI&gt;&lt;HFI&gt;&lt;T&gt;Hea</vt:lpwstr>
  </property>
  <property fmtid="{D5CDD505-2E9C-101B-9397-08002B2CF9AE}" pid="30" name="bjCLSHeaderFooterImageMarkings-0">
    <vt:lpwstr>der&lt;/T&gt;&lt;A&gt;centre&lt;/A&gt;&lt;G&gt;bb274807-20a1-4080-a2f6-f3d8eef33b44&lt;/G&gt;&lt;P&gt;FIRST_PAGE&lt;/P&gt;&lt;/HFI&gt;&lt;HFI&gt;&lt;T&gt;Header&lt;/T&gt;&lt;A&gt;centre&lt;/A&gt;&lt;G&gt;bb274807-20a1-4080-a2f6-f3d8eef33b44&lt;/G&gt;&lt;P&gt;EVEN_PAGES&lt;/P&gt;&lt;/HFI&gt;&lt;/ArrayOfHFI&gt;</vt:lpwstr>
  </property>
  <property fmtid="{D5CDD505-2E9C-101B-9397-08002B2CF9AE}" pid="31" name="classificado por">
    <vt:lpwstr>Monica Erler Americo</vt:lpwstr>
  </property>
  <property fmtid="{D5CDD505-2E9C-101B-9397-08002B2CF9AE}" pid="32" name="Data da Classificação">
    <vt:lpwstr>27/08/2024</vt:lpwstr>
  </property>
</Properties>
</file>